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梢\Desktop\SFP関連\テンプレート\"/>
    </mc:Choice>
  </mc:AlternateContent>
  <bookViews>
    <workbookView xWindow="0" yWindow="0" windowWidth="19200" windowHeight="7430" activeTab="1"/>
  </bookViews>
  <sheets>
    <sheet name="使用方法" sheetId="2" r:id="rId1"/>
    <sheet name="出席簿" sheetId="1" r:id="rId2"/>
  </sheets>
  <definedNames>
    <definedName name="_xlnm.Print_Area" localSheetId="1">出席簿!$A$1:$AN$47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J9" i="1" l="1"/>
  <c r="AK9" i="1"/>
  <c r="AL9" i="1"/>
  <c r="AM9" i="1"/>
  <c r="AN9" i="1"/>
  <c r="AJ10" i="1"/>
  <c r="AK10" i="1"/>
  <c r="AL10" i="1"/>
  <c r="AM10" i="1"/>
  <c r="AN10" i="1"/>
  <c r="AJ11" i="1"/>
  <c r="AK11" i="1"/>
  <c r="AL11" i="1"/>
  <c r="AM11" i="1"/>
  <c r="AN11" i="1"/>
  <c r="AJ12" i="1"/>
  <c r="AK12" i="1"/>
  <c r="AL12" i="1"/>
  <c r="AM12" i="1"/>
  <c r="AN12" i="1"/>
  <c r="AJ13" i="1"/>
  <c r="AK13" i="1"/>
  <c r="AL13" i="1"/>
  <c r="AM13" i="1"/>
  <c r="AN13" i="1"/>
  <c r="AJ14" i="1"/>
  <c r="AK14" i="1"/>
  <c r="AL14" i="1"/>
  <c r="AM14" i="1"/>
  <c r="AN14" i="1"/>
  <c r="AJ15" i="1"/>
  <c r="AK15" i="1"/>
  <c r="AL15" i="1"/>
  <c r="AM15" i="1"/>
  <c r="AN15" i="1"/>
  <c r="AJ16" i="1"/>
  <c r="AK16" i="1"/>
  <c r="AL16" i="1"/>
  <c r="AM16" i="1"/>
  <c r="AN16" i="1"/>
  <c r="AJ17" i="1"/>
  <c r="AK17" i="1"/>
  <c r="AL17" i="1"/>
  <c r="AM17" i="1"/>
  <c r="AN17" i="1"/>
  <c r="AJ18" i="1"/>
  <c r="AK18" i="1"/>
  <c r="AL18" i="1"/>
  <c r="AM18" i="1"/>
  <c r="AN18" i="1"/>
  <c r="AJ19" i="1"/>
  <c r="AK19" i="1"/>
  <c r="AL19" i="1"/>
  <c r="AM19" i="1"/>
  <c r="AN19" i="1"/>
  <c r="AJ20" i="1"/>
  <c r="AK20" i="1"/>
  <c r="AL20" i="1"/>
  <c r="AM20" i="1"/>
  <c r="AN20" i="1"/>
  <c r="AJ21" i="1"/>
  <c r="AK21" i="1"/>
  <c r="AL21" i="1"/>
  <c r="AM21" i="1"/>
  <c r="AN21" i="1"/>
  <c r="AJ22" i="1"/>
  <c r="AK22" i="1"/>
  <c r="AL22" i="1"/>
  <c r="AM22" i="1"/>
  <c r="AN22" i="1"/>
  <c r="AJ23" i="1"/>
  <c r="AK23" i="1"/>
  <c r="AL23" i="1"/>
  <c r="AM23" i="1"/>
  <c r="AN23" i="1"/>
  <c r="AJ24" i="1"/>
  <c r="AK24" i="1"/>
  <c r="AL24" i="1"/>
  <c r="AM24" i="1"/>
  <c r="AN24" i="1"/>
  <c r="AJ25" i="1"/>
  <c r="AK25" i="1"/>
  <c r="AL25" i="1"/>
  <c r="AM25" i="1"/>
  <c r="AN25" i="1"/>
  <c r="AJ26" i="1"/>
  <c r="AK26" i="1"/>
  <c r="AL26" i="1"/>
  <c r="AM26" i="1"/>
  <c r="AN26" i="1"/>
  <c r="AJ27" i="1"/>
  <c r="AK27" i="1"/>
  <c r="AL27" i="1"/>
  <c r="AM27" i="1"/>
  <c r="AN27" i="1"/>
  <c r="AJ28" i="1"/>
  <c r="AK28" i="1"/>
  <c r="AL28" i="1"/>
  <c r="AM28" i="1"/>
  <c r="AN28" i="1"/>
  <c r="AJ29" i="1"/>
  <c r="AK29" i="1"/>
  <c r="AL29" i="1"/>
  <c r="AM29" i="1"/>
  <c r="AN29" i="1"/>
  <c r="AJ30" i="1"/>
  <c r="AK30" i="1"/>
  <c r="AL30" i="1"/>
  <c r="AM30" i="1"/>
  <c r="AN30" i="1"/>
  <c r="AJ31" i="1"/>
  <c r="AK31" i="1"/>
  <c r="AL31" i="1"/>
  <c r="AM31" i="1"/>
  <c r="AN31" i="1"/>
  <c r="AJ32" i="1"/>
  <c r="AK32" i="1"/>
  <c r="AL32" i="1"/>
  <c r="AM32" i="1"/>
  <c r="AN32" i="1"/>
  <c r="AJ33" i="1"/>
  <c r="AK33" i="1"/>
  <c r="AL33" i="1"/>
  <c r="AM33" i="1"/>
  <c r="AN33" i="1"/>
  <c r="AJ34" i="1"/>
  <c r="AK34" i="1"/>
  <c r="AL34" i="1"/>
  <c r="AM34" i="1"/>
  <c r="AN34" i="1"/>
  <c r="AJ35" i="1"/>
  <c r="AK35" i="1"/>
  <c r="AL35" i="1"/>
  <c r="AM35" i="1"/>
  <c r="AN35" i="1"/>
  <c r="AJ36" i="1"/>
  <c r="AK36" i="1"/>
  <c r="AL36" i="1"/>
  <c r="AM36" i="1"/>
  <c r="AN36" i="1"/>
  <c r="AJ37" i="1"/>
  <c r="AK37" i="1"/>
  <c r="AL37" i="1"/>
  <c r="AM37" i="1"/>
  <c r="AN37" i="1"/>
  <c r="AJ38" i="1"/>
  <c r="AK38" i="1"/>
  <c r="AL38" i="1"/>
  <c r="AM38" i="1"/>
  <c r="AN38" i="1"/>
  <c r="AJ39" i="1"/>
  <c r="AK39" i="1"/>
  <c r="AL39" i="1"/>
  <c r="AM39" i="1"/>
  <c r="AN39" i="1"/>
  <c r="AJ40" i="1"/>
  <c r="AK40" i="1"/>
  <c r="AL40" i="1"/>
  <c r="AM40" i="1"/>
  <c r="AN40" i="1"/>
  <c r="AJ41" i="1"/>
  <c r="AK41" i="1"/>
  <c r="AL41" i="1"/>
  <c r="AM41" i="1"/>
  <c r="AN41" i="1"/>
  <c r="AJ42" i="1"/>
  <c r="AK42" i="1"/>
  <c r="AL42" i="1"/>
  <c r="AM42" i="1"/>
  <c r="AN42" i="1"/>
  <c r="AL8" i="1"/>
  <c r="AN8" i="1"/>
  <c r="AM8" i="1"/>
  <c r="AK8" i="1"/>
  <c r="AJ8" i="1"/>
  <c r="AI10" i="1"/>
  <c r="AI9" i="1"/>
  <c r="AI8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I33" i="1"/>
  <c r="AI34" i="1"/>
  <c r="AI35" i="1"/>
  <c r="AI36" i="1"/>
  <c r="AI37" i="1"/>
  <c r="AI38" i="1"/>
  <c r="AI39" i="1"/>
  <c r="AI40" i="1"/>
  <c r="AI41" i="1"/>
  <c r="AI42" i="1"/>
  <c r="D5" i="1"/>
  <c r="U45" i="1"/>
  <c r="Q45" i="1"/>
  <c r="D6" i="1" l="1"/>
  <c r="E5" i="1"/>
  <c r="E6" i="1" l="1"/>
  <c r="F5" i="1"/>
  <c r="G5" i="1" l="1"/>
  <c r="F6" i="1"/>
  <c r="H5" i="1" l="1"/>
  <c r="G6" i="1"/>
  <c r="I5" i="1" l="1"/>
  <c r="H6" i="1"/>
  <c r="J5" i="1" l="1"/>
  <c r="I6" i="1"/>
  <c r="K5" i="1" l="1"/>
  <c r="J6" i="1"/>
  <c r="L5" i="1" l="1"/>
  <c r="K6" i="1"/>
  <c r="M5" i="1" l="1"/>
  <c r="L6" i="1"/>
  <c r="N5" i="1" l="1"/>
  <c r="M6" i="1"/>
  <c r="O5" i="1" l="1"/>
  <c r="N6" i="1"/>
  <c r="P5" i="1" l="1"/>
  <c r="O6" i="1"/>
  <c r="Q5" i="1" l="1"/>
  <c r="P6" i="1"/>
  <c r="R5" i="1" l="1"/>
  <c r="Q6" i="1"/>
  <c r="S5" i="1" l="1"/>
  <c r="R6" i="1"/>
  <c r="T5" i="1" l="1"/>
  <c r="S6" i="1"/>
  <c r="U5" i="1" l="1"/>
  <c r="T6" i="1"/>
  <c r="V5" i="1" l="1"/>
  <c r="U6" i="1"/>
  <c r="W5" i="1" l="1"/>
  <c r="V6" i="1"/>
  <c r="X5" i="1" l="1"/>
  <c r="W6" i="1"/>
  <c r="Y5" i="1" l="1"/>
  <c r="X6" i="1"/>
  <c r="Z5" i="1" l="1"/>
  <c r="Y6" i="1"/>
  <c r="AA5" i="1" l="1"/>
  <c r="Z6" i="1"/>
  <c r="AB5" i="1" l="1"/>
  <c r="AA6" i="1"/>
  <c r="AC5" i="1" l="1"/>
  <c r="AB6" i="1"/>
  <c r="AD5" i="1" l="1"/>
  <c r="AC6" i="1"/>
  <c r="AE5" i="1" l="1"/>
  <c r="AD6" i="1"/>
  <c r="AF5" i="1" l="1"/>
  <c r="AH5" i="1" s="1"/>
  <c r="AE6" i="1"/>
  <c r="AG5" i="1" l="1"/>
  <c r="AH6" i="1" s="1"/>
  <c r="AF6" i="1"/>
  <c r="AG6" i="1" l="1"/>
</calcChain>
</file>

<file path=xl/sharedStrings.xml><?xml version="1.0" encoding="utf-8"?>
<sst xmlns="http://schemas.openxmlformats.org/spreadsheetml/2006/main" count="60" uniqueCount="57">
  <si>
    <t>出席日数</t>
    <rPh sb="0" eb="2">
      <t>シュッセキ</t>
    </rPh>
    <rPh sb="2" eb="4">
      <t>ニッスウ</t>
    </rPh>
    <phoneticPr fontId="1"/>
  </si>
  <si>
    <t>病気</t>
    <rPh sb="0" eb="2">
      <t>ビョウキ</t>
    </rPh>
    <phoneticPr fontId="1"/>
  </si>
  <si>
    <t>事故</t>
    <rPh sb="0" eb="2">
      <t>ジコ</t>
    </rPh>
    <phoneticPr fontId="1"/>
  </si>
  <si>
    <t>遅刻・早退</t>
    <rPh sb="0" eb="2">
      <t>チコク</t>
    </rPh>
    <rPh sb="3" eb="5">
      <t>ソウタイ</t>
    </rPh>
    <phoneticPr fontId="1"/>
  </si>
  <si>
    <t>忌引等</t>
    <rPh sb="0" eb="2">
      <t>キビ</t>
    </rPh>
    <rPh sb="2" eb="3">
      <t>ナド</t>
    </rPh>
    <phoneticPr fontId="1"/>
  </si>
  <si>
    <t>出席停止</t>
    <rPh sb="0" eb="2">
      <t>シュッセキ</t>
    </rPh>
    <rPh sb="2" eb="4">
      <t>テイシ</t>
    </rPh>
    <phoneticPr fontId="1"/>
  </si>
  <si>
    <t>欠席
日数</t>
    <rPh sb="0" eb="2">
      <t>ケッセキ</t>
    </rPh>
    <rPh sb="3" eb="5">
      <t>ニッスウ</t>
    </rPh>
    <phoneticPr fontId="1"/>
  </si>
  <si>
    <t>日</t>
    <rPh sb="0" eb="1">
      <t>ヒ</t>
    </rPh>
    <phoneticPr fontId="1"/>
  </si>
  <si>
    <t>曜</t>
    <rPh sb="0" eb="1">
      <t>ヨウ</t>
    </rPh>
    <phoneticPr fontId="1"/>
  </si>
  <si>
    <t>児童氏名</t>
    <rPh sb="0" eb="2">
      <t>ジドウ</t>
    </rPh>
    <rPh sb="2" eb="4">
      <t>シメイ</t>
    </rPh>
    <phoneticPr fontId="1"/>
  </si>
  <si>
    <t>NO</t>
    <phoneticPr fontId="1"/>
  </si>
  <si>
    <t>保育日数</t>
    <rPh sb="0" eb="2">
      <t>ホイク</t>
    </rPh>
    <rPh sb="2" eb="4">
      <t>ニッスウ</t>
    </rPh>
    <phoneticPr fontId="1"/>
  </si>
  <si>
    <t>前月末在籍園児数</t>
    <rPh sb="0" eb="2">
      <t>ゼンゲツ</t>
    </rPh>
    <rPh sb="2" eb="3">
      <t>マツ</t>
    </rPh>
    <rPh sb="3" eb="5">
      <t>ザイセキ</t>
    </rPh>
    <rPh sb="5" eb="7">
      <t>エンジ</t>
    </rPh>
    <rPh sb="7" eb="8">
      <t>スウ</t>
    </rPh>
    <phoneticPr fontId="1"/>
  </si>
  <si>
    <t>本月中における異動</t>
    <rPh sb="0" eb="3">
      <t>ホンゲツチュウ</t>
    </rPh>
    <rPh sb="7" eb="9">
      <t>イドウ</t>
    </rPh>
    <phoneticPr fontId="1"/>
  </si>
  <si>
    <t>入園</t>
    <rPh sb="0" eb="2">
      <t>ニュウエン</t>
    </rPh>
    <phoneticPr fontId="1"/>
  </si>
  <si>
    <t>退園・転園</t>
    <rPh sb="0" eb="2">
      <t>タイエン</t>
    </rPh>
    <rPh sb="3" eb="5">
      <t>テンエン</t>
    </rPh>
    <phoneticPr fontId="1"/>
  </si>
  <si>
    <t>差引</t>
    <rPh sb="0" eb="2">
      <t>サシヒキ</t>
    </rPh>
    <phoneticPr fontId="1"/>
  </si>
  <si>
    <t>本月末在籍園児数</t>
  </si>
  <si>
    <t>備考</t>
    <rPh sb="0" eb="2">
      <t>ビコウ</t>
    </rPh>
    <phoneticPr fontId="1"/>
  </si>
  <si>
    <t>あいうえお</t>
    <phoneticPr fontId="1"/>
  </si>
  <si>
    <t>かきくけこ</t>
    <phoneticPr fontId="1"/>
  </si>
  <si>
    <t>さしすせそ</t>
    <phoneticPr fontId="1"/>
  </si>
  <si>
    <t>たちつてと</t>
    <phoneticPr fontId="1"/>
  </si>
  <si>
    <t>まみむめも</t>
    <phoneticPr fontId="1"/>
  </si>
  <si>
    <t>らりるれろ</t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</si>
  <si>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</si>
  <si>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</si>
  <si>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病</t>
    <rPh sb="0" eb="1">
      <t>ヤマイ</t>
    </rPh>
    <phoneticPr fontId="1"/>
  </si>
  <si>
    <t>故</t>
    <rPh sb="0" eb="1">
      <t>ユエ</t>
    </rPh>
    <phoneticPr fontId="1"/>
  </si>
  <si>
    <t>遅</t>
    <rPh sb="0" eb="1">
      <t>チ</t>
    </rPh>
    <phoneticPr fontId="1"/>
  </si>
  <si>
    <t>早</t>
    <rPh sb="0" eb="1">
      <t>ハヤ</t>
    </rPh>
    <phoneticPr fontId="1"/>
  </si>
  <si>
    <t>忌</t>
    <rPh sb="0" eb="1">
      <t>イミ</t>
    </rPh>
    <phoneticPr fontId="1"/>
  </si>
  <si>
    <t>停</t>
    <rPh sb="0" eb="1">
      <t>テイ</t>
    </rPh>
    <phoneticPr fontId="1"/>
  </si>
  <si>
    <t>園児出席簿</t>
    <rPh sb="0" eb="2">
      <t>エンジ</t>
    </rPh>
    <rPh sb="2" eb="5">
      <t>シュッセキボ</t>
    </rPh>
    <phoneticPr fontId="1"/>
  </si>
  <si>
    <t>なにぬねの</t>
    <phoneticPr fontId="1"/>
  </si>
  <si>
    <t>はひふへほ</t>
    <phoneticPr fontId="1"/>
  </si>
  <si>
    <t>やゆよ</t>
    <phoneticPr fontId="1"/>
  </si>
  <si>
    <t>わをん</t>
    <phoneticPr fontId="1"/>
  </si>
  <si>
    <t>担任</t>
    <rPh sb="0" eb="2">
      <t>タンニン</t>
    </rPh>
    <phoneticPr fontId="1"/>
  </si>
  <si>
    <t>組</t>
    <rPh sb="0" eb="1">
      <t>クミ</t>
    </rPh>
    <phoneticPr fontId="1"/>
  </si>
  <si>
    <t>使用方法</t>
    <rPh sb="0" eb="2">
      <t>シヨウ</t>
    </rPh>
    <rPh sb="2" eb="4">
      <t>ホウホウ</t>
    </rPh>
    <phoneticPr fontId="1"/>
  </si>
  <si>
    <t>組、担任名、児童氏名を入力。</t>
    <rPh sb="0" eb="1">
      <t>クミ</t>
    </rPh>
    <rPh sb="2" eb="4">
      <t>タンニン</t>
    </rPh>
    <rPh sb="4" eb="5">
      <t>メイ</t>
    </rPh>
    <rPh sb="6" eb="8">
      <t>ジドウ</t>
    </rPh>
    <rPh sb="8" eb="10">
      <t>シメイ</t>
    </rPh>
    <rPh sb="11" eb="13">
      <t>ニュウリョク</t>
    </rPh>
    <phoneticPr fontId="1"/>
  </si>
  <si>
    <t>出席簿を作成したい年月を入力（スピンボタン有）</t>
    <rPh sb="0" eb="3">
      <t>シュッセキボ</t>
    </rPh>
    <rPh sb="4" eb="6">
      <t>サクセイ</t>
    </rPh>
    <rPh sb="9" eb="11">
      <t>ネンゲツ</t>
    </rPh>
    <rPh sb="12" eb="14">
      <t>ニュウリョク</t>
    </rPh>
    <rPh sb="21" eb="22">
      <t>アリ</t>
    </rPh>
    <phoneticPr fontId="1"/>
  </si>
  <si>
    <t>日々の出席状況を入力。</t>
    <rPh sb="0" eb="2">
      <t>ヒビ</t>
    </rPh>
    <rPh sb="3" eb="5">
      <t>シュッセキ</t>
    </rPh>
    <rPh sb="5" eb="7">
      <t>ジョウキョウ</t>
    </rPh>
    <rPh sb="8" eb="10">
      <t>ニュウリョク</t>
    </rPh>
    <phoneticPr fontId="1"/>
  </si>
  <si>
    <t>出席（〇）</t>
    <rPh sb="0" eb="2">
      <t>シュッセキ</t>
    </rPh>
    <phoneticPr fontId="1"/>
  </si>
  <si>
    <t>病欠</t>
    <rPh sb="0" eb="2">
      <t>ビョウケツ</t>
    </rPh>
    <phoneticPr fontId="1"/>
  </si>
  <si>
    <t>病</t>
    <rPh sb="0" eb="1">
      <t>ヤマイ</t>
    </rPh>
    <phoneticPr fontId="1"/>
  </si>
  <si>
    <t>故</t>
    <rPh sb="0" eb="1">
      <t>ユエ</t>
    </rPh>
    <phoneticPr fontId="1"/>
  </si>
  <si>
    <t>遅刻</t>
    <rPh sb="0" eb="2">
      <t>チコク</t>
    </rPh>
    <phoneticPr fontId="1"/>
  </si>
  <si>
    <t>遅</t>
    <rPh sb="0" eb="1">
      <t>チ</t>
    </rPh>
    <phoneticPr fontId="1"/>
  </si>
  <si>
    <t>早退</t>
    <rPh sb="0" eb="2">
      <t>ソウタイ</t>
    </rPh>
    <phoneticPr fontId="1"/>
  </si>
  <si>
    <t>早</t>
    <rPh sb="0" eb="1">
      <t>ハヤ</t>
    </rPh>
    <phoneticPr fontId="1"/>
  </si>
  <si>
    <t>忌</t>
    <rPh sb="0" eb="1">
      <t>イミ</t>
    </rPh>
    <phoneticPr fontId="1"/>
  </si>
  <si>
    <t>停</t>
    <rPh sb="0" eb="1">
      <t>テイ</t>
    </rPh>
    <phoneticPr fontId="1"/>
  </si>
  <si>
    <t>その際、下記の表に準じて入力すると、右端「出席日数」～「出席停止」までは自動計算される。</t>
    <rPh sb="2" eb="3">
      <t>サイ</t>
    </rPh>
    <rPh sb="4" eb="6">
      <t>カキ</t>
    </rPh>
    <rPh sb="7" eb="8">
      <t>ヒョウ</t>
    </rPh>
    <rPh sb="9" eb="10">
      <t>ジュン</t>
    </rPh>
    <rPh sb="12" eb="14">
      <t>ニュウリョク</t>
    </rPh>
    <phoneticPr fontId="1"/>
  </si>
  <si>
    <t>保育日数、前月末在籍園児数、入園、退園・転園数を入力。</t>
    <rPh sb="0" eb="2">
      <t>ホイク</t>
    </rPh>
    <rPh sb="2" eb="4">
      <t>ニッスウ</t>
    </rPh>
    <rPh sb="5" eb="7">
      <t>ゼンゲツ</t>
    </rPh>
    <rPh sb="7" eb="8">
      <t>マツ</t>
    </rPh>
    <rPh sb="8" eb="10">
      <t>ザイセキ</t>
    </rPh>
    <rPh sb="10" eb="12">
      <t>エンジ</t>
    </rPh>
    <rPh sb="12" eb="13">
      <t>スウ</t>
    </rPh>
    <rPh sb="14" eb="16">
      <t>ニュウエン</t>
    </rPh>
    <rPh sb="17" eb="19">
      <t>タイエン</t>
    </rPh>
    <rPh sb="20" eb="22">
      <t>テンエン</t>
    </rPh>
    <rPh sb="22" eb="23">
      <t>スウ</t>
    </rPh>
    <rPh sb="24" eb="26">
      <t>ニュウリョク</t>
    </rPh>
    <phoneticPr fontId="1"/>
  </si>
  <si>
    <t>児童氏名を入力することにより、下部「本月末在籍園児数」が自動表示される。</t>
    <rPh sb="0" eb="2">
      <t>ジドウ</t>
    </rPh>
    <rPh sb="2" eb="4">
      <t>シメイ</t>
    </rPh>
    <rPh sb="5" eb="7">
      <t>ニュウリョク</t>
    </rPh>
    <rPh sb="15" eb="17">
      <t>カブ</t>
    </rPh>
    <rPh sb="18" eb="20">
      <t>ホンゲツ</t>
    </rPh>
    <rPh sb="20" eb="21">
      <t>マツ</t>
    </rPh>
    <rPh sb="21" eb="23">
      <t>ザイセキ</t>
    </rPh>
    <rPh sb="23" eb="25">
      <t>エンジ</t>
    </rPh>
    <rPh sb="25" eb="26">
      <t>スウ</t>
    </rPh>
    <rPh sb="28" eb="30">
      <t>ジドウ</t>
    </rPh>
    <rPh sb="30" eb="32">
      <t>ヒョウジ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</si>
</sst>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d"/>
    <numFmt numFmtId="177" formatCode="aaa"/>
    <numFmt numFmtId="180" formatCode="0&quot;人&quot;"/>
    <numFmt numFmtId="182" formatCode="0;&quot;▲ &quot;0"/>
    <numFmt numFmtId="183" formatCode="[=1]&quot;〇&quot;;General"/>
    <numFmt numFmtId="184" formatCode="d&quot;日&quot;"/>
  </numFmts>
  <fonts count="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8"/>
      <color theme="3"/>
      <name val="ＭＳ Ｐゴシック"/>
      <family val="2"/>
      <charset val="128"/>
      <scheme val="major"/>
    </font>
    <font>
      <sz val="12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8"/>
      <color theme="1"/>
      <name val="ＭＳ Ｐ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/>
      <right style="thick">
        <color theme="0"/>
      </right>
      <top/>
      <bottom/>
      <diagonal/>
    </border>
    <border>
      <left style="thick">
        <color theme="0"/>
      </left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dashed">
        <color auto="1"/>
      </bottom>
      <diagonal/>
    </border>
    <border>
      <left style="hair">
        <color auto="1"/>
      </left>
      <right/>
      <top/>
      <bottom style="dash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ashed">
        <color auto="1"/>
      </bottom>
      <diagonal/>
    </border>
    <border>
      <left style="hair">
        <color auto="1"/>
      </left>
      <right style="hair">
        <color auto="1"/>
      </right>
      <top style="dashed">
        <color auto="1"/>
      </top>
      <bottom style="dashed">
        <color auto="1"/>
      </bottom>
      <diagonal/>
    </border>
    <border>
      <left style="hair">
        <color auto="1"/>
      </left>
      <right/>
      <top style="dashed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dashed">
        <color auto="1"/>
      </bottom>
      <diagonal/>
    </border>
    <border>
      <left/>
      <right style="hair">
        <color auto="1"/>
      </right>
      <top/>
      <bottom style="dashed">
        <color auto="1"/>
      </bottom>
      <diagonal/>
    </border>
    <border>
      <left/>
      <right style="hair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hair">
        <color auto="1"/>
      </right>
      <top style="dashed">
        <color auto="1"/>
      </top>
      <bottom/>
      <diagonal/>
    </border>
    <border>
      <left style="hair">
        <color auto="1"/>
      </left>
      <right style="hair">
        <color auto="1"/>
      </right>
      <top style="dashed">
        <color auto="1"/>
      </top>
      <bottom/>
      <diagonal/>
    </border>
    <border>
      <left style="hair">
        <color auto="1"/>
      </left>
      <right/>
      <top style="dashed">
        <color auto="1"/>
      </top>
      <bottom/>
      <diagonal/>
    </border>
    <border>
      <left style="thin">
        <color auto="1"/>
      </left>
      <right style="thin">
        <color auto="1"/>
      </right>
      <top style="dashed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55">
    <xf numFmtId="0" fontId="0" fillId="0" borderId="0" xfId="0">
      <alignment vertical="center"/>
    </xf>
    <xf numFmtId="0" fontId="0" fillId="0" borderId="0" xfId="0" applyAlignment="1">
      <alignment vertical="center" textRotation="255"/>
    </xf>
    <xf numFmtId="0" fontId="0" fillId="0" borderId="0" xfId="0" applyAlignment="1">
      <alignment horizontal="center" vertical="center"/>
    </xf>
    <xf numFmtId="0" fontId="0" fillId="0" borderId="0" xfId="0">
      <alignment vertical="center"/>
    </xf>
    <xf numFmtId="0" fontId="4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7" xfId="0" applyNumberFormat="1" applyFont="1" applyBorder="1">
      <alignment vertical="center"/>
    </xf>
    <xf numFmtId="183" fontId="3" fillId="0" borderId="7" xfId="0" applyNumberFormat="1" applyFont="1" applyBorder="1">
      <alignment vertical="center"/>
    </xf>
    <xf numFmtId="0" fontId="3" fillId="0" borderId="10" xfId="0" applyNumberFormat="1" applyFont="1" applyBorder="1">
      <alignment vertical="center"/>
    </xf>
    <xf numFmtId="183" fontId="3" fillId="0" borderId="10" xfId="0" applyNumberFormat="1" applyFont="1" applyBorder="1">
      <alignment vertical="center"/>
    </xf>
    <xf numFmtId="0" fontId="4" fillId="0" borderId="4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13" xfId="0" applyFont="1" applyBorder="1">
      <alignment vertical="center"/>
    </xf>
    <xf numFmtId="0" fontId="3" fillId="0" borderId="17" xfId="0" applyNumberFormat="1" applyFont="1" applyBorder="1">
      <alignment vertical="center"/>
    </xf>
    <xf numFmtId="183" fontId="3" fillId="0" borderId="17" xfId="0" applyNumberFormat="1" applyFont="1" applyBorder="1">
      <alignment vertical="center"/>
    </xf>
    <xf numFmtId="0" fontId="3" fillId="0" borderId="4" xfId="0" applyFont="1" applyBorder="1" applyAlignment="1">
      <alignment horizontal="left" vertical="top"/>
    </xf>
    <xf numFmtId="180" fontId="3" fillId="0" borderId="4" xfId="0" applyNumberFormat="1" applyFont="1" applyBorder="1" applyAlignment="1">
      <alignment horizontal="center" vertical="center"/>
    </xf>
    <xf numFmtId="182" fontId="3" fillId="0" borderId="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textRotation="255" shrinkToFit="1"/>
    </xf>
    <xf numFmtId="176" fontId="3" fillId="0" borderId="4" xfId="0" applyNumberFormat="1" applyFont="1" applyBorder="1" applyAlignment="1">
      <alignment horizontal="center" vertical="center" textRotation="255" shrinkToFit="1"/>
    </xf>
    <xf numFmtId="0" fontId="3" fillId="0" borderId="4" xfId="0" applyFont="1" applyBorder="1" applyAlignment="1">
      <alignment horizontal="center" vertical="center" wrapText="1" shrinkToFit="1"/>
    </xf>
    <xf numFmtId="176" fontId="3" fillId="0" borderId="18" xfId="0" applyNumberFormat="1" applyFont="1" applyBorder="1" applyAlignment="1">
      <alignment horizontal="center" vertical="center" wrapText="1"/>
    </xf>
    <xf numFmtId="177" fontId="3" fillId="0" borderId="19" xfId="0" applyNumberFormat="1" applyFont="1" applyBorder="1" applyAlignment="1">
      <alignment horizontal="center" vertical="center"/>
    </xf>
    <xf numFmtId="177" fontId="3" fillId="0" borderId="20" xfId="0" applyNumberFormat="1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2" xfId="0" applyFont="1" applyBorder="1">
      <alignment vertical="center"/>
    </xf>
    <xf numFmtId="0" fontId="4" fillId="0" borderId="23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24" xfId="0" applyFont="1" applyBorder="1">
      <alignment vertical="center"/>
    </xf>
    <xf numFmtId="0" fontId="4" fillId="0" borderId="25" xfId="0" applyFont="1" applyBorder="1">
      <alignment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184" fontId="3" fillId="2" borderId="4" xfId="0" applyNumberFormat="1" applyFont="1" applyFill="1" applyBorder="1" applyAlignment="1">
      <alignment horizontal="center" vertical="center"/>
    </xf>
    <xf numFmtId="180" fontId="3" fillId="2" borderId="4" xfId="0" applyNumberFormat="1" applyFont="1" applyFill="1" applyBorder="1" applyAlignment="1">
      <alignment horizontal="center" vertical="center"/>
    </xf>
    <xf numFmtId="0" fontId="4" fillId="3" borderId="4" xfId="0" applyFont="1" applyFill="1" applyBorder="1" applyAlignment="1">
      <alignment vertical="center"/>
    </xf>
    <xf numFmtId="183" fontId="3" fillId="3" borderId="11" xfId="0" applyNumberFormat="1" applyFont="1" applyFill="1" applyBorder="1">
      <alignment vertical="center"/>
    </xf>
    <xf numFmtId="183" fontId="3" fillId="3" borderId="5" xfId="0" applyNumberFormat="1" applyFont="1" applyFill="1" applyBorder="1">
      <alignment vertical="center"/>
    </xf>
    <xf numFmtId="183" fontId="3" fillId="3" borderId="6" xfId="0" applyNumberFormat="1" applyFont="1" applyFill="1" applyBorder="1">
      <alignment vertical="center"/>
    </xf>
    <xf numFmtId="183" fontId="3" fillId="3" borderId="12" xfId="0" applyNumberFormat="1" applyFont="1" applyFill="1" applyBorder="1">
      <alignment vertical="center"/>
    </xf>
    <xf numFmtId="183" fontId="3" fillId="3" borderId="8" xfId="0" applyNumberFormat="1" applyFont="1" applyFill="1" applyBorder="1">
      <alignment vertical="center"/>
    </xf>
    <xf numFmtId="183" fontId="3" fillId="3" borderId="9" xfId="0" applyNumberFormat="1" applyFont="1" applyFill="1" applyBorder="1">
      <alignment vertical="center"/>
    </xf>
    <xf numFmtId="0" fontId="4" fillId="3" borderId="13" xfId="0" applyFont="1" applyFill="1" applyBorder="1" applyAlignment="1">
      <alignment vertical="center"/>
    </xf>
    <xf numFmtId="183" fontId="3" fillId="3" borderId="14" xfId="0" applyNumberFormat="1" applyFont="1" applyFill="1" applyBorder="1">
      <alignment vertical="center"/>
    </xf>
    <xf numFmtId="183" fontId="3" fillId="3" borderId="15" xfId="0" applyNumberFormat="1" applyFont="1" applyFill="1" applyBorder="1">
      <alignment vertical="center"/>
    </xf>
    <xf numFmtId="183" fontId="3" fillId="3" borderId="16" xfId="0" applyNumberFormat="1" applyFont="1" applyFill="1" applyBorder="1">
      <alignment vertical="center"/>
    </xf>
    <xf numFmtId="0" fontId="2" fillId="0" borderId="0" xfId="1">
      <alignment vertical="center"/>
    </xf>
    <xf numFmtId="0" fontId="0" fillId="0" borderId="4" xfId="0" applyBorder="1">
      <alignment vertical="center"/>
    </xf>
    <xf numFmtId="0" fontId="0" fillId="0" borderId="4" xfId="0" applyBorder="1" applyAlignment="1">
      <alignment horizontal="right" vertical="center"/>
    </xf>
    <xf numFmtId="0" fontId="0" fillId="0" borderId="0" xfId="0" applyBorder="1">
      <alignment vertical="center"/>
    </xf>
  </cellXfs>
  <cellStyles count="2">
    <cellStyle name="タイトル" xfId="1" builtinId="15"/>
    <cellStyle name="標準" xfId="0" builtinId="0"/>
  </cellStyles>
  <dxfs count="3">
    <dxf>
      <font>
        <color theme="0"/>
      </font>
      <fill>
        <patternFill>
          <bgColor theme="0" tint="-0.24994659260841701"/>
        </patternFill>
      </fill>
    </dxf>
    <dxf>
      <font>
        <color theme="0"/>
      </font>
      <fill>
        <patternFill>
          <bgColor theme="0" tint="-0.24994659260841701"/>
        </patternFill>
      </fill>
    </dxf>
    <dxf>
      <font>
        <color theme="0"/>
      </font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Spin" dx="31" fmlaLink="$C$3" max="2030" min="2016" page="10" val="2016"/>
</file>

<file path=xl/ctrlProps/ctrlProp2.xml><?xml version="1.0" encoding="utf-8"?>
<formControlPr xmlns="http://schemas.microsoft.com/office/spreadsheetml/2009/9/main" objectType="Spin" dx="31" fmlaLink="$H$3" max="12" min="1" page="10" val="6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20</xdr:row>
      <xdr:rowOff>90387</xdr:rowOff>
    </xdr:from>
    <xdr:to>
      <xdr:col>14</xdr:col>
      <xdr:colOff>527050</xdr:colOff>
      <xdr:row>56</xdr:row>
      <xdr:rowOff>95250</xdr:rowOff>
    </xdr:to>
    <xdr:pic>
      <xdr:nvPicPr>
        <xdr:cNvPr id="2" name="図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7225" t="19481" r="2994" b="12893"/>
        <a:stretch/>
      </xdr:blipFill>
      <xdr:spPr>
        <a:xfrm>
          <a:off x="647700" y="3328887"/>
          <a:ext cx="8413750" cy="594846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514350</xdr:colOff>
          <xdr:row>2</xdr:row>
          <xdr:rowOff>0</xdr:rowOff>
        </xdr:from>
        <xdr:to>
          <xdr:col>2</xdr:col>
          <xdr:colOff>0</xdr:colOff>
          <xdr:row>2</xdr:row>
          <xdr:rowOff>247650</xdr:rowOff>
        </xdr:to>
        <xdr:sp macro="" textlink="">
          <xdr:nvSpPr>
            <xdr:cNvPr id="1027" name="Spinner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76200</xdr:colOff>
          <xdr:row>2</xdr:row>
          <xdr:rowOff>0</xdr:rowOff>
        </xdr:from>
        <xdr:to>
          <xdr:col>7</xdr:col>
          <xdr:colOff>6350</xdr:colOff>
          <xdr:row>3</xdr:row>
          <xdr:rowOff>0</xdr:rowOff>
        </xdr:to>
        <xdr:sp macro="" textlink="">
          <xdr:nvSpPr>
            <xdr:cNvPr id="1028" name="Spinner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>
    <xdr:from>
      <xdr:col>0</xdr:col>
      <xdr:colOff>0</xdr:colOff>
      <xdr:row>4</xdr:row>
      <xdr:rowOff>0</xdr:rowOff>
    </xdr:from>
    <xdr:to>
      <xdr:col>3</xdr:col>
      <xdr:colOff>0</xdr:colOff>
      <xdr:row>6</xdr:row>
      <xdr:rowOff>215900</xdr:rowOff>
    </xdr:to>
    <xdr:cxnSp macro="">
      <xdr:nvCxnSpPr>
        <xdr:cNvPr id="3" name="直線コネクタ 2"/>
        <xdr:cNvCxnSpPr/>
      </xdr:nvCxnSpPr>
      <xdr:spPr>
        <a:xfrm>
          <a:off x="0" y="838200"/>
          <a:ext cx="1111250" cy="882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12700</xdr:colOff>
      <xdr:row>4</xdr:row>
      <xdr:rowOff>0</xdr:rowOff>
    </xdr:from>
    <xdr:to>
      <xdr:col>2</xdr:col>
      <xdr:colOff>0</xdr:colOff>
      <xdr:row>4</xdr:row>
      <xdr:rowOff>438150</xdr:rowOff>
    </xdr:to>
    <xdr:cxnSp macro="">
      <xdr:nvCxnSpPr>
        <xdr:cNvPr id="10" name="直線コネクタ 9"/>
        <xdr:cNvCxnSpPr/>
      </xdr:nvCxnSpPr>
      <xdr:spPr>
        <a:xfrm>
          <a:off x="12700" y="838200"/>
          <a:ext cx="876300" cy="4381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6350</xdr:colOff>
      <xdr:row>4</xdr:row>
      <xdr:rowOff>12700</xdr:rowOff>
    </xdr:from>
    <xdr:to>
      <xdr:col>1</xdr:col>
      <xdr:colOff>0</xdr:colOff>
      <xdr:row>5</xdr:row>
      <xdr:rowOff>215900</xdr:rowOff>
    </xdr:to>
    <xdr:cxnSp macro="">
      <xdr:nvCxnSpPr>
        <xdr:cNvPr id="14" name="直線コネクタ 13"/>
        <xdr:cNvCxnSpPr/>
      </xdr:nvCxnSpPr>
      <xdr:spPr>
        <a:xfrm flipH="1" flipV="1">
          <a:off x="6350" y="850900"/>
          <a:ext cx="234950" cy="6477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E19"/>
  <sheetViews>
    <sheetView workbookViewId="0">
      <selection activeCell="K10" sqref="K10"/>
    </sheetView>
  </sheetViews>
  <sheetFormatPr defaultRowHeight="13" x14ac:dyDescent="0.2"/>
  <sheetData>
    <row r="1" spans="1:5" ht="21" x14ac:dyDescent="0.2">
      <c r="A1" s="51" t="s">
        <v>40</v>
      </c>
    </row>
    <row r="3" spans="1:5" x14ac:dyDescent="0.2">
      <c r="A3">
        <v>1</v>
      </c>
      <c r="B3" t="s">
        <v>41</v>
      </c>
    </row>
    <row r="4" spans="1:5" s="3" customFormat="1" x14ac:dyDescent="0.2">
      <c r="B4" s="3" t="s">
        <v>56</v>
      </c>
    </row>
    <row r="6" spans="1:5" x14ac:dyDescent="0.2">
      <c r="A6">
        <v>2</v>
      </c>
      <c r="B6" t="s">
        <v>42</v>
      </c>
    </row>
    <row r="8" spans="1:5" x14ac:dyDescent="0.2">
      <c r="A8">
        <v>3</v>
      </c>
      <c r="B8" t="s">
        <v>43</v>
      </c>
    </row>
    <row r="9" spans="1:5" x14ac:dyDescent="0.2">
      <c r="B9" t="s">
        <v>54</v>
      </c>
    </row>
    <row r="11" spans="1:5" x14ac:dyDescent="0.2">
      <c r="B11" s="52" t="s">
        <v>44</v>
      </c>
      <c r="C11" s="53">
        <v>1</v>
      </c>
      <c r="D11" s="54"/>
      <c r="E11" s="54"/>
    </row>
    <row r="12" spans="1:5" x14ac:dyDescent="0.2">
      <c r="B12" s="52" t="s">
        <v>45</v>
      </c>
      <c r="C12" s="53" t="s">
        <v>46</v>
      </c>
      <c r="D12" s="54"/>
      <c r="E12" s="54"/>
    </row>
    <row r="13" spans="1:5" x14ac:dyDescent="0.2">
      <c r="B13" s="52" t="s">
        <v>2</v>
      </c>
      <c r="C13" s="53" t="s">
        <v>47</v>
      </c>
    </row>
    <row r="14" spans="1:5" x14ac:dyDescent="0.2">
      <c r="B14" s="52" t="s">
        <v>48</v>
      </c>
      <c r="C14" s="53" t="s">
        <v>49</v>
      </c>
    </row>
    <row r="15" spans="1:5" x14ac:dyDescent="0.2">
      <c r="B15" s="52" t="s">
        <v>50</v>
      </c>
      <c r="C15" s="53" t="s">
        <v>51</v>
      </c>
    </row>
    <row r="16" spans="1:5" x14ac:dyDescent="0.2">
      <c r="B16" s="52" t="s">
        <v>4</v>
      </c>
      <c r="C16" s="53" t="s">
        <v>52</v>
      </c>
    </row>
    <row r="17" spans="1:3" x14ac:dyDescent="0.2">
      <c r="B17" s="52" t="s">
        <v>5</v>
      </c>
      <c r="C17" s="53" t="s">
        <v>53</v>
      </c>
    </row>
    <row r="19" spans="1:3" x14ac:dyDescent="0.2">
      <c r="A19">
        <v>4</v>
      </c>
      <c r="B19" t="s">
        <v>55</v>
      </c>
    </row>
  </sheetData>
  <phoneticPr fontId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/>
  <dimension ref="A1:AO47"/>
  <sheetViews>
    <sheetView tabSelected="1" view="pageBreakPreview" zoomScale="60" zoomScaleNormal="100" workbookViewId="0">
      <selection activeCell="BD20" sqref="BD20"/>
    </sheetView>
  </sheetViews>
  <sheetFormatPr defaultColWidth="3.1796875" defaultRowHeight="13" x14ac:dyDescent="0.2"/>
  <cols>
    <col min="1" max="1" width="3.453125" bestFit="1" customWidth="1"/>
    <col min="2" max="2" width="9.26953125" bestFit="1" customWidth="1"/>
    <col min="4" max="34" width="4.453125" customWidth="1"/>
    <col min="35" max="40" width="4.36328125" customWidth="1"/>
  </cols>
  <sheetData>
    <row r="1" spans="1:41" ht="21" x14ac:dyDescent="0.2">
      <c r="A1" s="6" t="s">
        <v>33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</row>
    <row r="2" spans="1:41" s="3" customFormat="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</row>
    <row r="3" spans="1:41" ht="20" customHeight="1" x14ac:dyDescent="0.2">
      <c r="A3" s="4"/>
      <c r="B3" s="4"/>
      <c r="C3" s="34">
        <v>2016</v>
      </c>
      <c r="D3" s="34"/>
      <c r="E3" s="35"/>
      <c r="F3" s="4" t="s">
        <v>25</v>
      </c>
      <c r="G3" s="4"/>
      <c r="H3" s="36">
        <v>6</v>
      </c>
      <c r="I3" s="34"/>
      <c r="J3" s="4" t="s">
        <v>26</v>
      </c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37"/>
      <c r="AB3" s="37"/>
      <c r="AC3" s="37"/>
      <c r="AD3" s="4" t="s">
        <v>39</v>
      </c>
      <c r="AE3" s="4"/>
      <c r="AF3" s="4"/>
      <c r="AG3" s="5" t="s">
        <v>38</v>
      </c>
      <c r="AH3" s="5"/>
      <c r="AI3" s="37"/>
      <c r="AJ3" s="37"/>
      <c r="AK3" s="37"/>
      <c r="AL3" s="37"/>
      <c r="AM3" s="37"/>
      <c r="AN3" s="37"/>
    </row>
    <row r="4" spans="1:41" ht="14" x14ac:dyDescent="0.2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</row>
    <row r="5" spans="1:41" ht="35" customHeight="1" x14ac:dyDescent="0.2">
      <c r="A5" s="27"/>
      <c r="B5" s="28"/>
      <c r="C5" s="29" t="s">
        <v>7</v>
      </c>
      <c r="D5" s="24">
        <f>DATE($C$3,H3,1)</f>
        <v>42522</v>
      </c>
      <c r="E5" s="24">
        <f>IF(DAY(D5+1)=1,"",D5+1)</f>
        <v>42523</v>
      </c>
      <c r="F5" s="24">
        <f t="shared" ref="F5:AH5" si="0">IF(DAY(E5+1)=1,"",E5+1)</f>
        <v>42524</v>
      </c>
      <c r="G5" s="24">
        <f t="shared" si="0"/>
        <v>42525</v>
      </c>
      <c r="H5" s="24">
        <f t="shared" si="0"/>
        <v>42526</v>
      </c>
      <c r="I5" s="24">
        <f t="shared" si="0"/>
        <v>42527</v>
      </c>
      <c r="J5" s="24">
        <f t="shared" si="0"/>
        <v>42528</v>
      </c>
      <c r="K5" s="24">
        <f t="shared" si="0"/>
        <v>42529</v>
      </c>
      <c r="L5" s="24">
        <f t="shared" si="0"/>
        <v>42530</v>
      </c>
      <c r="M5" s="24">
        <f t="shared" si="0"/>
        <v>42531</v>
      </c>
      <c r="N5" s="24">
        <f t="shared" si="0"/>
        <v>42532</v>
      </c>
      <c r="O5" s="24">
        <f t="shared" si="0"/>
        <v>42533</v>
      </c>
      <c r="P5" s="24">
        <f t="shared" si="0"/>
        <v>42534</v>
      </c>
      <c r="Q5" s="24">
        <f t="shared" si="0"/>
        <v>42535</v>
      </c>
      <c r="R5" s="24">
        <f t="shared" si="0"/>
        <v>42536</v>
      </c>
      <c r="S5" s="24">
        <f t="shared" si="0"/>
        <v>42537</v>
      </c>
      <c r="T5" s="24">
        <f t="shared" si="0"/>
        <v>42538</v>
      </c>
      <c r="U5" s="24">
        <f t="shared" si="0"/>
        <v>42539</v>
      </c>
      <c r="V5" s="24">
        <f t="shared" si="0"/>
        <v>42540</v>
      </c>
      <c r="W5" s="24">
        <f t="shared" si="0"/>
        <v>42541</v>
      </c>
      <c r="X5" s="24">
        <f t="shared" si="0"/>
        <v>42542</v>
      </c>
      <c r="Y5" s="24">
        <f t="shared" si="0"/>
        <v>42543</v>
      </c>
      <c r="Z5" s="24">
        <f t="shared" si="0"/>
        <v>42544</v>
      </c>
      <c r="AA5" s="24">
        <f t="shared" si="0"/>
        <v>42545</v>
      </c>
      <c r="AB5" s="24">
        <f t="shared" si="0"/>
        <v>42546</v>
      </c>
      <c r="AC5" s="24">
        <f t="shared" si="0"/>
        <v>42547</v>
      </c>
      <c r="AD5" s="24">
        <f t="shared" si="0"/>
        <v>42548</v>
      </c>
      <c r="AE5" s="24">
        <f t="shared" si="0"/>
        <v>42549</v>
      </c>
      <c r="AF5" s="24">
        <f t="shared" si="0"/>
        <v>42550</v>
      </c>
      <c r="AG5" s="24">
        <f t="shared" si="0"/>
        <v>42551</v>
      </c>
      <c r="AH5" s="24" t="str">
        <f>IF(OR(DAY(AF5+2)=1,DAY(AF5+2)=2),"",AF5+2)</f>
        <v/>
      </c>
      <c r="AI5" s="22" t="s">
        <v>0</v>
      </c>
      <c r="AJ5" s="23" t="s">
        <v>6</v>
      </c>
      <c r="AK5" s="20"/>
      <c r="AL5" s="21" t="s">
        <v>3</v>
      </c>
      <c r="AM5" s="21" t="s">
        <v>4</v>
      </c>
      <c r="AN5" s="21" t="s">
        <v>5</v>
      </c>
      <c r="AO5" s="1"/>
    </row>
    <row r="6" spans="1:41" ht="17.5" customHeight="1" x14ac:dyDescent="0.2">
      <c r="A6" s="30"/>
      <c r="B6" s="31"/>
      <c r="C6" s="29" t="s">
        <v>8</v>
      </c>
      <c r="D6" s="25">
        <f>WEEKDAY(D5)</f>
        <v>4</v>
      </c>
      <c r="E6" s="25">
        <f t="shared" ref="E6:AH6" si="1">IF(E5="","",WEEKDAY(E5))</f>
        <v>5</v>
      </c>
      <c r="F6" s="25">
        <f t="shared" si="1"/>
        <v>6</v>
      </c>
      <c r="G6" s="25">
        <f t="shared" si="1"/>
        <v>7</v>
      </c>
      <c r="H6" s="25">
        <f t="shared" si="1"/>
        <v>1</v>
      </c>
      <c r="I6" s="25">
        <f t="shared" si="1"/>
        <v>2</v>
      </c>
      <c r="J6" s="25">
        <f t="shared" si="1"/>
        <v>3</v>
      </c>
      <c r="K6" s="25">
        <f t="shared" si="1"/>
        <v>4</v>
      </c>
      <c r="L6" s="25">
        <f t="shared" si="1"/>
        <v>5</v>
      </c>
      <c r="M6" s="25">
        <f t="shared" si="1"/>
        <v>6</v>
      </c>
      <c r="N6" s="25">
        <f t="shared" si="1"/>
        <v>7</v>
      </c>
      <c r="O6" s="25">
        <f t="shared" si="1"/>
        <v>1</v>
      </c>
      <c r="P6" s="25">
        <f t="shared" si="1"/>
        <v>2</v>
      </c>
      <c r="Q6" s="25">
        <f t="shared" si="1"/>
        <v>3</v>
      </c>
      <c r="R6" s="25">
        <f t="shared" si="1"/>
        <v>4</v>
      </c>
      <c r="S6" s="25">
        <f t="shared" si="1"/>
        <v>5</v>
      </c>
      <c r="T6" s="25">
        <f t="shared" si="1"/>
        <v>6</v>
      </c>
      <c r="U6" s="25">
        <f t="shared" si="1"/>
        <v>7</v>
      </c>
      <c r="V6" s="25">
        <f t="shared" si="1"/>
        <v>1</v>
      </c>
      <c r="W6" s="25">
        <f t="shared" si="1"/>
        <v>2</v>
      </c>
      <c r="X6" s="25">
        <f t="shared" si="1"/>
        <v>3</v>
      </c>
      <c r="Y6" s="25">
        <f t="shared" si="1"/>
        <v>4</v>
      </c>
      <c r="Z6" s="25">
        <f t="shared" si="1"/>
        <v>5</v>
      </c>
      <c r="AA6" s="25">
        <f t="shared" si="1"/>
        <v>6</v>
      </c>
      <c r="AB6" s="25">
        <f t="shared" si="1"/>
        <v>7</v>
      </c>
      <c r="AC6" s="25">
        <f t="shared" si="1"/>
        <v>1</v>
      </c>
      <c r="AD6" s="25">
        <f t="shared" si="1"/>
        <v>2</v>
      </c>
      <c r="AE6" s="25">
        <f t="shared" si="1"/>
        <v>3</v>
      </c>
      <c r="AF6" s="25">
        <f t="shared" si="1"/>
        <v>4</v>
      </c>
      <c r="AG6" s="25">
        <f t="shared" si="1"/>
        <v>5</v>
      </c>
      <c r="AH6" s="25" t="str">
        <f t="shared" ref="AH6" si="2">IF(AH5="","",WEEKDAY(AH5))</f>
        <v/>
      </c>
      <c r="AI6" s="22"/>
      <c r="AJ6" s="21" t="s">
        <v>1</v>
      </c>
      <c r="AK6" s="21" t="s">
        <v>2</v>
      </c>
      <c r="AL6" s="21"/>
      <c r="AM6" s="21"/>
      <c r="AN6" s="21"/>
    </row>
    <row r="7" spans="1:41" ht="17.5" customHeight="1" x14ac:dyDescent="0.2">
      <c r="A7" s="32" t="s">
        <v>10</v>
      </c>
      <c r="B7" s="32" t="s">
        <v>9</v>
      </c>
      <c r="C7" s="33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6"/>
      <c r="AI7" s="22"/>
      <c r="AJ7" s="21"/>
      <c r="AK7" s="21"/>
      <c r="AL7" s="21"/>
      <c r="AM7" s="21"/>
      <c r="AN7" s="21"/>
    </row>
    <row r="8" spans="1:41" ht="14" x14ac:dyDescent="0.2">
      <c r="A8" s="12">
        <v>1</v>
      </c>
      <c r="B8" s="40" t="s">
        <v>19</v>
      </c>
      <c r="C8" s="40"/>
      <c r="D8" s="41">
        <v>1</v>
      </c>
      <c r="E8" s="42"/>
      <c r="F8" s="42"/>
      <c r="G8" s="42"/>
      <c r="H8" s="42"/>
      <c r="I8" s="42"/>
      <c r="J8" s="42"/>
      <c r="K8" s="42"/>
      <c r="L8" s="42"/>
      <c r="M8" s="42"/>
      <c r="N8" s="42" t="s">
        <v>27</v>
      </c>
      <c r="O8" s="42"/>
      <c r="P8" s="42"/>
      <c r="Q8" s="42" t="s">
        <v>28</v>
      </c>
      <c r="R8" s="42" t="s">
        <v>30</v>
      </c>
      <c r="S8" s="42" t="s">
        <v>29</v>
      </c>
      <c r="T8" s="42"/>
      <c r="U8" s="42"/>
      <c r="V8" s="42"/>
      <c r="W8" s="42"/>
      <c r="X8" s="42"/>
      <c r="Y8" s="42"/>
      <c r="Z8" s="42"/>
      <c r="AA8" s="42"/>
      <c r="AB8" s="42" t="s">
        <v>31</v>
      </c>
      <c r="AC8" s="42"/>
      <c r="AD8" s="42" t="s">
        <v>32</v>
      </c>
      <c r="AE8" s="42"/>
      <c r="AF8" s="42"/>
      <c r="AG8" s="42"/>
      <c r="AH8" s="43"/>
      <c r="AI8" s="8">
        <f>COUNTIF($D$8:$AH$8,1)</f>
        <v>1</v>
      </c>
      <c r="AJ8" s="8">
        <f>COUNTIF($D8:$AH8,"病")</f>
        <v>1</v>
      </c>
      <c r="AK8" s="8">
        <f>COUNTIF($D8:$AH8,"故")</f>
        <v>1</v>
      </c>
      <c r="AL8" s="9">
        <f>COUNTIF($D8:$AH8,"遅")+COUNTIF($D8:$AH8,"早")</f>
        <v>2</v>
      </c>
      <c r="AM8" s="8">
        <f>COUNTIF($D8:$AH8,"忌")</f>
        <v>1</v>
      </c>
      <c r="AN8" s="8">
        <f>COUNTIF($D8:$AH8,"停")</f>
        <v>1</v>
      </c>
    </row>
    <row r="9" spans="1:41" ht="14" x14ac:dyDescent="0.2">
      <c r="A9" s="12">
        <v>2</v>
      </c>
      <c r="B9" s="40" t="s">
        <v>20</v>
      </c>
      <c r="C9" s="40"/>
      <c r="D9" s="44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5"/>
      <c r="AB9" s="45"/>
      <c r="AC9" s="45"/>
      <c r="AD9" s="45"/>
      <c r="AE9" s="45"/>
      <c r="AF9" s="45"/>
      <c r="AG9" s="45"/>
      <c r="AH9" s="46"/>
      <c r="AI9" s="10">
        <f>COUNTIF($D$9:$AH$9,1)</f>
        <v>0</v>
      </c>
      <c r="AJ9" s="10">
        <f t="shared" ref="AJ9:AJ42" si="3">COUNTIF($D9:$AH9,"病")</f>
        <v>0</v>
      </c>
      <c r="AK9" s="10">
        <f t="shared" ref="AK9:AK42" si="4">COUNTIF($D9:$AH9,"故")</f>
        <v>0</v>
      </c>
      <c r="AL9" s="11">
        <f t="shared" ref="AL9:AL42" si="5">COUNTIF($D9:$AH9,"遅")+COUNTIF($D9:$AH9,"早")</f>
        <v>0</v>
      </c>
      <c r="AM9" s="10">
        <f t="shared" ref="AM9:AM42" si="6">COUNTIF($D9:$AH9,"忌")</f>
        <v>0</v>
      </c>
      <c r="AN9" s="10">
        <f t="shared" ref="AN9:AN42" si="7">COUNTIF($D9:$AH9,"停")</f>
        <v>0</v>
      </c>
    </row>
    <row r="10" spans="1:41" ht="14" x14ac:dyDescent="0.2">
      <c r="A10" s="13">
        <v>3</v>
      </c>
      <c r="B10" s="40" t="s">
        <v>21</v>
      </c>
      <c r="C10" s="40"/>
      <c r="D10" s="44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6"/>
      <c r="AI10" s="10">
        <f>COUNTIF($D$10:$AH$10,1)</f>
        <v>0</v>
      </c>
      <c r="AJ10" s="10">
        <f t="shared" si="3"/>
        <v>0</v>
      </c>
      <c r="AK10" s="10">
        <f t="shared" si="4"/>
        <v>0</v>
      </c>
      <c r="AL10" s="11">
        <f t="shared" si="5"/>
        <v>0</v>
      </c>
      <c r="AM10" s="10">
        <f t="shared" si="6"/>
        <v>0</v>
      </c>
      <c r="AN10" s="10">
        <f t="shared" si="7"/>
        <v>0</v>
      </c>
    </row>
    <row r="11" spans="1:41" ht="14" x14ac:dyDescent="0.2">
      <c r="A11" s="13">
        <v>4</v>
      </c>
      <c r="B11" s="40" t="s">
        <v>22</v>
      </c>
      <c r="C11" s="40"/>
      <c r="D11" s="44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5"/>
      <c r="AG11" s="45"/>
      <c r="AH11" s="46"/>
      <c r="AI11" s="10">
        <f t="shared" ref="AI9:AI42" si="8">COUNTIF(D11:AH11,1)</f>
        <v>0</v>
      </c>
      <c r="AJ11" s="10">
        <f t="shared" si="3"/>
        <v>0</v>
      </c>
      <c r="AK11" s="10">
        <f t="shared" si="4"/>
        <v>0</v>
      </c>
      <c r="AL11" s="11">
        <f t="shared" si="5"/>
        <v>0</v>
      </c>
      <c r="AM11" s="10">
        <f t="shared" si="6"/>
        <v>0</v>
      </c>
      <c r="AN11" s="10">
        <f t="shared" si="7"/>
        <v>0</v>
      </c>
    </row>
    <row r="12" spans="1:41" ht="14" x14ac:dyDescent="0.2">
      <c r="A12" s="13">
        <v>5</v>
      </c>
      <c r="B12" s="40" t="s">
        <v>34</v>
      </c>
      <c r="C12" s="40"/>
      <c r="D12" s="44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5"/>
      <c r="AB12" s="45"/>
      <c r="AC12" s="45"/>
      <c r="AD12" s="45"/>
      <c r="AE12" s="45"/>
      <c r="AF12" s="45"/>
      <c r="AG12" s="45"/>
      <c r="AH12" s="46"/>
      <c r="AI12" s="10">
        <f t="shared" si="8"/>
        <v>0</v>
      </c>
      <c r="AJ12" s="10">
        <f t="shared" si="3"/>
        <v>0</v>
      </c>
      <c r="AK12" s="10">
        <f t="shared" si="4"/>
        <v>0</v>
      </c>
      <c r="AL12" s="11">
        <f t="shared" si="5"/>
        <v>0</v>
      </c>
      <c r="AM12" s="10">
        <f t="shared" si="6"/>
        <v>0</v>
      </c>
      <c r="AN12" s="10">
        <f t="shared" si="7"/>
        <v>0</v>
      </c>
    </row>
    <row r="13" spans="1:41" ht="14" x14ac:dyDescent="0.2">
      <c r="A13" s="13">
        <v>6</v>
      </c>
      <c r="B13" s="40" t="s">
        <v>35</v>
      </c>
      <c r="C13" s="40"/>
      <c r="D13" s="44"/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45"/>
      <c r="AG13" s="45"/>
      <c r="AH13" s="46"/>
      <c r="AI13" s="10">
        <f t="shared" si="8"/>
        <v>0</v>
      </c>
      <c r="AJ13" s="10">
        <f t="shared" si="3"/>
        <v>0</v>
      </c>
      <c r="AK13" s="10">
        <f t="shared" si="4"/>
        <v>0</v>
      </c>
      <c r="AL13" s="11">
        <f t="shared" si="5"/>
        <v>0</v>
      </c>
      <c r="AM13" s="10">
        <f t="shared" si="6"/>
        <v>0</v>
      </c>
      <c r="AN13" s="10">
        <f t="shared" si="7"/>
        <v>0</v>
      </c>
    </row>
    <row r="14" spans="1:41" ht="14" x14ac:dyDescent="0.2">
      <c r="A14" s="13">
        <v>7</v>
      </c>
      <c r="B14" s="40" t="s">
        <v>23</v>
      </c>
      <c r="C14" s="40"/>
      <c r="D14" s="44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  <c r="AA14" s="45"/>
      <c r="AB14" s="45"/>
      <c r="AC14" s="45"/>
      <c r="AD14" s="45"/>
      <c r="AE14" s="45"/>
      <c r="AF14" s="45"/>
      <c r="AG14" s="45"/>
      <c r="AH14" s="46"/>
      <c r="AI14" s="10">
        <f t="shared" si="8"/>
        <v>0</v>
      </c>
      <c r="AJ14" s="10">
        <f t="shared" si="3"/>
        <v>0</v>
      </c>
      <c r="AK14" s="10">
        <f t="shared" si="4"/>
        <v>0</v>
      </c>
      <c r="AL14" s="11">
        <f t="shared" si="5"/>
        <v>0</v>
      </c>
      <c r="AM14" s="10">
        <f t="shared" si="6"/>
        <v>0</v>
      </c>
      <c r="AN14" s="10">
        <f t="shared" si="7"/>
        <v>0</v>
      </c>
    </row>
    <row r="15" spans="1:41" ht="14" x14ac:dyDescent="0.2">
      <c r="A15" s="13">
        <v>8</v>
      </c>
      <c r="B15" s="40" t="s">
        <v>36</v>
      </c>
      <c r="C15" s="40"/>
      <c r="D15" s="44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5"/>
      <c r="Z15" s="45"/>
      <c r="AA15" s="45"/>
      <c r="AB15" s="45"/>
      <c r="AC15" s="45"/>
      <c r="AD15" s="45"/>
      <c r="AE15" s="45"/>
      <c r="AF15" s="45"/>
      <c r="AG15" s="45"/>
      <c r="AH15" s="46"/>
      <c r="AI15" s="10">
        <f t="shared" si="8"/>
        <v>0</v>
      </c>
      <c r="AJ15" s="10">
        <f t="shared" si="3"/>
        <v>0</v>
      </c>
      <c r="AK15" s="10">
        <f t="shared" si="4"/>
        <v>0</v>
      </c>
      <c r="AL15" s="11">
        <f t="shared" si="5"/>
        <v>0</v>
      </c>
      <c r="AM15" s="10">
        <f t="shared" si="6"/>
        <v>0</v>
      </c>
      <c r="AN15" s="10">
        <f t="shared" si="7"/>
        <v>0</v>
      </c>
    </row>
    <row r="16" spans="1:41" ht="14" x14ac:dyDescent="0.2">
      <c r="A16" s="13">
        <v>9</v>
      </c>
      <c r="B16" s="40" t="s">
        <v>24</v>
      </c>
      <c r="C16" s="40"/>
      <c r="D16" s="44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6"/>
      <c r="AI16" s="10">
        <f t="shared" si="8"/>
        <v>0</v>
      </c>
      <c r="AJ16" s="10">
        <f t="shared" si="3"/>
        <v>0</v>
      </c>
      <c r="AK16" s="10">
        <f t="shared" si="4"/>
        <v>0</v>
      </c>
      <c r="AL16" s="11">
        <f t="shared" si="5"/>
        <v>0</v>
      </c>
      <c r="AM16" s="10">
        <f t="shared" si="6"/>
        <v>0</v>
      </c>
      <c r="AN16" s="10">
        <f t="shared" si="7"/>
        <v>0</v>
      </c>
    </row>
    <row r="17" spans="1:40" ht="14" x14ac:dyDescent="0.2">
      <c r="A17" s="13">
        <v>10</v>
      </c>
      <c r="B17" s="40" t="s">
        <v>37</v>
      </c>
      <c r="C17" s="40"/>
      <c r="D17" s="44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  <c r="AA17" s="45"/>
      <c r="AB17" s="45"/>
      <c r="AC17" s="45"/>
      <c r="AD17" s="45"/>
      <c r="AE17" s="45"/>
      <c r="AF17" s="45"/>
      <c r="AG17" s="45"/>
      <c r="AH17" s="46"/>
      <c r="AI17" s="10">
        <f t="shared" si="8"/>
        <v>0</v>
      </c>
      <c r="AJ17" s="10">
        <f t="shared" si="3"/>
        <v>0</v>
      </c>
      <c r="AK17" s="10">
        <f t="shared" si="4"/>
        <v>0</v>
      </c>
      <c r="AL17" s="11">
        <f t="shared" si="5"/>
        <v>0</v>
      </c>
      <c r="AM17" s="10">
        <f t="shared" si="6"/>
        <v>0</v>
      </c>
      <c r="AN17" s="10">
        <f t="shared" si="7"/>
        <v>0</v>
      </c>
    </row>
    <row r="18" spans="1:40" ht="14" x14ac:dyDescent="0.2">
      <c r="A18" s="13">
        <v>11</v>
      </c>
      <c r="B18" s="40"/>
      <c r="C18" s="40"/>
      <c r="D18" s="44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5"/>
      <c r="Z18" s="45"/>
      <c r="AA18" s="45"/>
      <c r="AB18" s="45"/>
      <c r="AC18" s="45"/>
      <c r="AD18" s="45"/>
      <c r="AE18" s="45"/>
      <c r="AF18" s="45"/>
      <c r="AG18" s="45"/>
      <c r="AH18" s="46"/>
      <c r="AI18" s="10">
        <f t="shared" si="8"/>
        <v>0</v>
      </c>
      <c r="AJ18" s="10">
        <f t="shared" si="3"/>
        <v>0</v>
      </c>
      <c r="AK18" s="10">
        <f t="shared" si="4"/>
        <v>0</v>
      </c>
      <c r="AL18" s="11">
        <f t="shared" si="5"/>
        <v>0</v>
      </c>
      <c r="AM18" s="10">
        <f t="shared" si="6"/>
        <v>0</v>
      </c>
      <c r="AN18" s="10">
        <f t="shared" si="7"/>
        <v>0</v>
      </c>
    </row>
    <row r="19" spans="1:40" ht="14" x14ac:dyDescent="0.2">
      <c r="A19" s="13">
        <v>12</v>
      </c>
      <c r="B19" s="40"/>
      <c r="C19" s="40"/>
      <c r="D19" s="44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45"/>
      <c r="AA19" s="45"/>
      <c r="AB19" s="45"/>
      <c r="AC19" s="45"/>
      <c r="AD19" s="45"/>
      <c r="AE19" s="45"/>
      <c r="AF19" s="45"/>
      <c r="AG19" s="45"/>
      <c r="AH19" s="46"/>
      <c r="AI19" s="10">
        <f t="shared" si="8"/>
        <v>0</v>
      </c>
      <c r="AJ19" s="10">
        <f t="shared" si="3"/>
        <v>0</v>
      </c>
      <c r="AK19" s="10">
        <f t="shared" si="4"/>
        <v>0</v>
      </c>
      <c r="AL19" s="11">
        <f t="shared" si="5"/>
        <v>0</v>
      </c>
      <c r="AM19" s="10">
        <f t="shared" si="6"/>
        <v>0</v>
      </c>
      <c r="AN19" s="10">
        <f t="shared" si="7"/>
        <v>0</v>
      </c>
    </row>
    <row r="20" spans="1:40" ht="14" x14ac:dyDescent="0.2">
      <c r="A20" s="13">
        <v>13</v>
      </c>
      <c r="B20" s="40"/>
      <c r="C20" s="40"/>
      <c r="D20" s="44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5"/>
      <c r="AG20" s="45"/>
      <c r="AH20" s="46"/>
      <c r="AI20" s="10">
        <f t="shared" si="8"/>
        <v>0</v>
      </c>
      <c r="AJ20" s="10">
        <f t="shared" si="3"/>
        <v>0</v>
      </c>
      <c r="AK20" s="10">
        <f t="shared" si="4"/>
        <v>0</v>
      </c>
      <c r="AL20" s="11">
        <f t="shared" si="5"/>
        <v>0</v>
      </c>
      <c r="AM20" s="10">
        <f t="shared" si="6"/>
        <v>0</v>
      </c>
      <c r="AN20" s="10">
        <f t="shared" si="7"/>
        <v>0</v>
      </c>
    </row>
    <row r="21" spans="1:40" ht="14" x14ac:dyDescent="0.2">
      <c r="A21" s="13">
        <v>14</v>
      </c>
      <c r="B21" s="40"/>
      <c r="C21" s="40"/>
      <c r="D21" s="44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45"/>
      <c r="AA21" s="45"/>
      <c r="AB21" s="45"/>
      <c r="AC21" s="45"/>
      <c r="AD21" s="45"/>
      <c r="AE21" s="45"/>
      <c r="AF21" s="45"/>
      <c r="AG21" s="45"/>
      <c r="AH21" s="46"/>
      <c r="AI21" s="10">
        <f t="shared" si="8"/>
        <v>0</v>
      </c>
      <c r="AJ21" s="10">
        <f t="shared" si="3"/>
        <v>0</v>
      </c>
      <c r="AK21" s="10">
        <f t="shared" si="4"/>
        <v>0</v>
      </c>
      <c r="AL21" s="11">
        <f t="shared" si="5"/>
        <v>0</v>
      </c>
      <c r="AM21" s="10">
        <f t="shared" si="6"/>
        <v>0</v>
      </c>
      <c r="AN21" s="10">
        <f t="shared" si="7"/>
        <v>0</v>
      </c>
    </row>
    <row r="22" spans="1:40" ht="14" x14ac:dyDescent="0.2">
      <c r="A22" s="13">
        <v>15</v>
      </c>
      <c r="B22" s="40"/>
      <c r="C22" s="40"/>
      <c r="D22" s="44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5"/>
      <c r="Z22" s="45"/>
      <c r="AA22" s="45"/>
      <c r="AB22" s="45"/>
      <c r="AC22" s="45"/>
      <c r="AD22" s="45"/>
      <c r="AE22" s="45"/>
      <c r="AF22" s="45"/>
      <c r="AG22" s="45"/>
      <c r="AH22" s="46"/>
      <c r="AI22" s="10">
        <f t="shared" si="8"/>
        <v>0</v>
      </c>
      <c r="AJ22" s="10">
        <f t="shared" si="3"/>
        <v>0</v>
      </c>
      <c r="AK22" s="10">
        <f t="shared" si="4"/>
        <v>0</v>
      </c>
      <c r="AL22" s="11">
        <f t="shared" si="5"/>
        <v>0</v>
      </c>
      <c r="AM22" s="10">
        <f t="shared" si="6"/>
        <v>0</v>
      </c>
      <c r="AN22" s="10">
        <f t="shared" si="7"/>
        <v>0</v>
      </c>
    </row>
    <row r="23" spans="1:40" ht="14" x14ac:dyDescent="0.2">
      <c r="A23" s="13">
        <v>16</v>
      </c>
      <c r="B23" s="40"/>
      <c r="C23" s="40"/>
      <c r="D23" s="44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5"/>
      <c r="AG23" s="45"/>
      <c r="AH23" s="46"/>
      <c r="AI23" s="10">
        <f t="shared" si="8"/>
        <v>0</v>
      </c>
      <c r="AJ23" s="10">
        <f t="shared" si="3"/>
        <v>0</v>
      </c>
      <c r="AK23" s="10">
        <f t="shared" si="4"/>
        <v>0</v>
      </c>
      <c r="AL23" s="11">
        <f t="shared" si="5"/>
        <v>0</v>
      </c>
      <c r="AM23" s="10">
        <f t="shared" si="6"/>
        <v>0</v>
      </c>
      <c r="AN23" s="10">
        <f t="shared" si="7"/>
        <v>0</v>
      </c>
    </row>
    <row r="24" spans="1:40" ht="14" x14ac:dyDescent="0.2">
      <c r="A24" s="13">
        <v>17</v>
      </c>
      <c r="B24" s="40"/>
      <c r="C24" s="40"/>
      <c r="D24" s="44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5"/>
      <c r="AG24" s="45"/>
      <c r="AH24" s="46"/>
      <c r="AI24" s="10">
        <f t="shared" si="8"/>
        <v>0</v>
      </c>
      <c r="AJ24" s="10">
        <f t="shared" si="3"/>
        <v>0</v>
      </c>
      <c r="AK24" s="10">
        <f t="shared" si="4"/>
        <v>0</v>
      </c>
      <c r="AL24" s="11">
        <f t="shared" si="5"/>
        <v>0</v>
      </c>
      <c r="AM24" s="10">
        <f t="shared" si="6"/>
        <v>0</v>
      </c>
      <c r="AN24" s="10">
        <f t="shared" si="7"/>
        <v>0</v>
      </c>
    </row>
    <row r="25" spans="1:40" ht="14" x14ac:dyDescent="0.2">
      <c r="A25" s="13">
        <v>18</v>
      </c>
      <c r="B25" s="40"/>
      <c r="C25" s="40"/>
      <c r="D25" s="44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45"/>
      <c r="AG25" s="45"/>
      <c r="AH25" s="46"/>
      <c r="AI25" s="10">
        <f t="shared" si="8"/>
        <v>0</v>
      </c>
      <c r="AJ25" s="10">
        <f t="shared" si="3"/>
        <v>0</v>
      </c>
      <c r="AK25" s="10">
        <f t="shared" si="4"/>
        <v>0</v>
      </c>
      <c r="AL25" s="11">
        <f t="shared" si="5"/>
        <v>0</v>
      </c>
      <c r="AM25" s="10">
        <f t="shared" si="6"/>
        <v>0</v>
      </c>
      <c r="AN25" s="10">
        <f t="shared" si="7"/>
        <v>0</v>
      </c>
    </row>
    <row r="26" spans="1:40" ht="14" x14ac:dyDescent="0.2">
      <c r="A26" s="13">
        <v>19</v>
      </c>
      <c r="B26" s="40"/>
      <c r="C26" s="40"/>
      <c r="D26" s="44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6"/>
      <c r="AI26" s="10">
        <f t="shared" si="8"/>
        <v>0</v>
      </c>
      <c r="AJ26" s="10">
        <f t="shared" si="3"/>
        <v>0</v>
      </c>
      <c r="AK26" s="10">
        <f t="shared" si="4"/>
        <v>0</v>
      </c>
      <c r="AL26" s="11">
        <f t="shared" si="5"/>
        <v>0</v>
      </c>
      <c r="AM26" s="10">
        <f t="shared" si="6"/>
        <v>0</v>
      </c>
      <c r="AN26" s="10">
        <f t="shared" si="7"/>
        <v>0</v>
      </c>
    </row>
    <row r="27" spans="1:40" ht="14" x14ac:dyDescent="0.2">
      <c r="A27" s="13">
        <v>20</v>
      </c>
      <c r="B27" s="40"/>
      <c r="C27" s="40"/>
      <c r="D27" s="44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  <c r="AA27" s="45"/>
      <c r="AB27" s="45"/>
      <c r="AC27" s="45"/>
      <c r="AD27" s="45"/>
      <c r="AE27" s="45"/>
      <c r="AF27" s="45"/>
      <c r="AG27" s="45"/>
      <c r="AH27" s="46"/>
      <c r="AI27" s="10">
        <f t="shared" si="8"/>
        <v>0</v>
      </c>
      <c r="AJ27" s="10">
        <f t="shared" si="3"/>
        <v>0</v>
      </c>
      <c r="AK27" s="10">
        <f t="shared" si="4"/>
        <v>0</v>
      </c>
      <c r="AL27" s="11">
        <f t="shared" si="5"/>
        <v>0</v>
      </c>
      <c r="AM27" s="10">
        <f t="shared" si="6"/>
        <v>0</v>
      </c>
      <c r="AN27" s="10">
        <f t="shared" si="7"/>
        <v>0</v>
      </c>
    </row>
    <row r="28" spans="1:40" ht="14" x14ac:dyDescent="0.2">
      <c r="A28" s="13">
        <v>21</v>
      </c>
      <c r="B28" s="40"/>
      <c r="C28" s="40"/>
      <c r="D28" s="44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5"/>
      <c r="AG28" s="45"/>
      <c r="AH28" s="46"/>
      <c r="AI28" s="10">
        <f t="shared" si="8"/>
        <v>0</v>
      </c>
      <c r="AJ28" s="10">
        <f t="shared" si="3"/>
        <v>0</v>
      </c>
      <c r="AK28" s="10">
        <f t="shared" si="4"/>
        <v>0</v>
      </c>
      <c r="AL28" s="11">
        <f t="shared" si="5"/>
        <v>0</v>
      </c>
      <c r="AM28" s="10">
        <f t="shared" si="6"/>
        <v>0</v>
      </c>
      <c r="AN28" s="10">
        <f t="shared" si="7"/>
        <v>0</v>
      </c>
    </row>
    <row r="29" spans="1:40" ht="14" x14ac:dyDescent="0.2">
      <c r="A29" s="13">
        <v>22</v>
      </c>
      <c r="B29" s="40"/>
      <c r="C29" s="40"/>
      <c r="D29" s="44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6"/>
      <c r="AI29" s="10">
        <f t="shared" si="8"/>
        <v>0</v>
      </c>
      <c r="AJ29" s="10">
        <f t="shared" si="3"/>
        <v>0</v>
      </c>
      <c r="AK29" s="10">
        <f t="shared" si="4"/>
        <v>0</v>
      </c>
      <c r="AL29" s="11">
        <f t="shared" si="5"/>
        <v>0</v>
      </c>
      <c r="AM29" s="10">
        <f t="shared" si="6"/>
        <v>0</v>
      </c>
      <c r="AN29" s="10">
        <f t="shared" si="7"/>
        <v>0</v>
      </c>
    </row>
    <row r="30" spans="1:40" ht="14" x14ac:dyDescent="0.2">
      <c r="A30" s="13">
        <v>23</v>
      </c>
      <c r="B30" s="40"/>
      <c r="C30" s="40"/>
      <c r="D30" s="44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6"/>
      <c r="AI30" s="10">
        <f t="shared" si="8"/>
        <v>0</v>
      </c>
      <c r="AJ30" s="10">
        <f t="shared" si="3"/>
        <v>0</v>
      </c>
      <c r="AK30" s="10">
        <f t="shared" si="4"/>
        <v>0</v>
      </c>
      <c r="AL30" s="11">
        <f t="shared" si="5"/>
        <v>0</v>
      </c>
      <c r="AM30" s="10">
        <f t="shared" si="6"/>
        <v>0</v>
      </c>
      <c r="AN30" s="10">
        <f t="shared" si="7"/>
        <v>0</v>
      </c>
    </row>
    <row r="31" spans="1:40" ht="14" x14ac:dyDescent="0.2">
      <c r="A31" s="13">
        <v>24</v>
      </c>
      <c r="B31" s="40"/>
      <c r="C31" s="40"/>
      <c r="D31" s="44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46"/>
      <c r="AI31" s="10">
        <f t="shared" si="8"/>
        <v>0</v>
      </c>
      <c r="AJ31" s="10">
        <f t="shared" si="3"/>
        <v>0</v>
      </c>
      <c r="AK31" s="10">
        <f t="shared" si="4"/>
        <v>0</v>
      </c>
      <c r="AL31" s="11">
        <f t="shared" si="5"/>
        <v>0</v>
      </c>
      <c r="AM31" s="10">
        <f t="shared" si="6"/>
        <v>0</v>
      </c>
      <c r="AN31" s="10">
        <f t="shared" si="7"/>
        <v>0</v>
      </c>
    </row>
    <row r="32" spans="1:40" ht="14" x14ac:dyDescent="0.2">
      <c r="A32" s="13">
        <v>25</v>
      </c>
      <c r="B32" s="40"/>
      <c r="C32" s="40"/>
      <c r="D32" s="44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45"/>
      <c r="AF32" s="45"/>
      <c r="AG32" s="45"/>
      <c r="AH32" s="46"/>
      <c r="AI32" s="10">
        <f t="shared" si="8"/>
        <v>0</v>
      </c>
      <c r="AJ32" s="10">
        <f t="shared" si="3"/>
        <v>0</v>
      </c>
      <c r="AK32" s="10">
        <f t="shared" si="4"/>
        <v>0</v>
      </c>
      <c r="AL32" s="11">
        <f t="shared" si="5"/>
        <v>0</v>
      </c>
      <c r="AM32" s="10">
        <f t="shared" si="6"/>
        <v>0</v>
      </c>
      <c r="AN32" s="10">
        <f t="shared" si="7"/>
        <v>0</v>
      </c>
    </row>
    <row r="33" spans="1:40" ht="14" x14ac:dyDescent="0.2">
      <c r="A33" s="13">
        <v>26</v>
      </c>
      <c r="B33" s="40"/>
      <c r="C33" s="40"/>
      <c r="D33" s="44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6"/>
      <c r="AI33" s="10">
        <f t="shared" si="8"/>
        <v>0</v>
      </c>
      <c r="AJ33" s="10">
        <f t="shared" si="3"/>
        <v>0</v>
      </c>
      <c r="AK33" s="10">
        <f t="shared" si="4"/>
        <v>0</v>
      </c>
      <c r="AL33" s="11">
        <f t="shared" si="5"/>
        <v>0</v>
      </c>
      <c r="AM33" s="10">
        <f t="shared" si="6"/>
        <v>0</v>
      </c>
      <c r="AN33" s="10">
        <f t="shared" si="7"/>
        <v>0</v>
      </c>
    </row>
    <row r="34" spans="1:40" ht="14" x14ac:dyDescent="0.2">
      <c r="A34" s="13">
        <v>27</v>
      </c>
      <c r="B34" s="40"/>
      <c r="C34" s="40"/>
      <c r="D34" s="44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  <c r="AA34" s="45"/>
      <c r="AB34" s="45"/>
      <c r="AC34" s="45"/>
      <c r="AD34" s="45"/>
      <c r="AE34" s="45"/>
      <c r="AF34" s="45"/>
      <c r="AG34" s="45"/>
      <c r="AH34" s="46"/>
      <c r="AI34" s="10">
        <f t="shared" si="8"/>
        <v>0</v>
      </c>
      <c r="AJ34" s="10">
        <f t="shared" si="3"/>
        <v>0</v>
      </c>
      <c r="AK34" s="10">
        <f t="shared" si="4"/>
        <v>0</v>
      </c>
      <c r="AL34" s="11">
        <f t="shared" si="5"/>
        <v>0</v>
      </c>
      <c r="AM34" s="10">
        <f t="shared" si="6"/>
        <v>0</v>
      </c>
      <c r="AN34" s="10">
        <f t="shared" si="7"/>
        <v>0</v>
      </c>
    </row>
    <row r="35" spans="1:40" ht="14" x14ac:dyDescent="0.2">
      <c r="A35" s="13">
        <v>28</v>
      </c>
      <c r="B35" s="40"/>
      <c r="C35" s="40"/>
      <c r="D35" s="44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5"/>
      <c r="AF35" s="45"/>
      <c r="AG35" s="45"/>
      <c r="AH35" s="46"/>
      <c r="AI35" s="10">
        <f t="shared" si="8"/>
        <v>0</v>
      </c>
      <c r="AJ35" s="10">
        <f t="shared" si="3"/>
        <v>0</v>
      </c>
      <c r="AK35" s="10">
        <f t="shared" si="4"/>
        <v>0</v>
      </c>
      <c r="AL35" s="11">
        <f t="shared" si="5"/>
        <v>0</v>
      </c>
      <c r="AM35" s="10">
        <f t="shared" si="6"/>
        <v>0</v>
      </c>
      <c r="AN35" s="10">
        <f t="shared" si="7"/>
        <v>0</v>
      </c>
    </row>
    <row r="36" spans="1:40" ht="14" x14ac:dyDescent="0.2">
      <c r="A36" s="13">
        <v>29</v>
      </c>
      <c r="B36" s="40"/>
      <c r="C36" s="40"/>
      <c r="D36" s="44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5"/>
      <c r="AH36" s="46"/>
      <c r="AI36" s="10">
        <f t="shared" si="8"/>
        <v>0</v>
      </c>
      <c r="AJ36" s="10">
        <f t="shared" si="3"/>
        <v>0</v>
      </c>
      <c r="AK36" s="10">
        <f t="shared" si="4"/>
        <v>0</v>
      </c>
      <c r="AL36" s="11">
        <f t="shared" si="5"/>
        <v>0</v>
      </c>
      <c r="AM36" s="10">
        <f t="shared" si="6"/>
        <v>0</v>
      </c>
      <c r="AN36" s="10">
        <f t="shared" si="7"/>
        <v>0</v>
      </c>
    </row>
    <row r="37" spans="1:40" ht="14" x14ac:dyDescent="0.2">
      <c r="A37" s="13">
        <v>30</v>
      </c>
      <c r="B37" s="40"/>
      <c r="C37" s="40"/>
      <c r="D37" s="44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  <c r="AG37" s="45"/>
      <c r="AH37" s="46"/>
      <c r="AI37" s="10">
        <f t="shared" si="8"/>
        <v>0</v>
      </c>
      <c r="AJ37" s="10">
        <f t="shared" si="3"/>
        <v>0</v>
      </c>
      <c r="AK37" s="10">
        <f t="shared" si="4"/>
        <v>0</v>
      </c>
      <c r="AL37" s="11">
        <f t="shared" si="5"/>
        <v>0</v>
      </c>
      <c r="AM37" s="10">
        <f t="shared" si="6"/>
        <v>0</v>
      </c>
      <c r="AN37" s="10">
        <f t="shared" si="7"/>
        <v>0</v>
      </c>
    </row>
    <row r="38" spans="1:40" ht="14" x14ac:dyDescent="0.2">
      <c r="A38" s="13">
        <v>31</v>
      </c>
      <c r="B38" s="40"/>
      <c r="C38" s="40"/>
      <c r="D38" s="44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  <c r="AG38" s="45"/>
      <c r="AH38" s="46"/>
      <c r="AI38" s="10">
        <f t="shared" si="8"/>
        <v>0</v>
      </c>
      <c r="AJ38" s="10">
        <f t="shared" si="3"/>
        <v>0</v>
      </c>
      <c r="AK38" s="10">
        <f t="shared" si="4"/>
        <v>0</v>
      </c>
      <c r="AL38" s="11">
        <f t="shared" si="5"/>
        <v>0</v>
      </c>
      <c r="AM38" s="10">
        <f t="shared" si="6"/>
        <v>0</v>
      </c>
      <c r="AN38" s="10">
        <f t="shared" si="7"/>
        <v>0</v>
      </c>
    </row>
    <row r="39" spans="1:40" ht="14" x14ac:dyDescent="0.2">
      <c r="A39" s="13">
        <v>32</v>
      </c>
      <c r="B39" s="40"/>
      <c r="C39" s="40"/>
      <c r="D39" s="44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5"/>
      <c r="AG39" s="45"/>
      <c r="AH39" s="46"/>
      <c r="AI39" s="10">
        <f t="shared" si="8"/>
        <v>0</v>
      </c>
      <c r="AJ39" s="10">
        <f t="shared" si="3"/>
        <v>0</v>
      </c>
      <c r="AK39" s="10">
        <f t="shared" si="4"/>
        <v>0</v>
      </c>
      <c r="AL39" s="11">
        <f t="shared" si="5"/>
        <v>0</v>
      </c>
      <c r="AM39" s="10">
        <f t="shared" si="6"/>
        <v>0</v>
      </c>
      <c r="AN39" s="10">
        <f t="shared" si="7"/>
        <v>0</v>
      </c>
    </row>
    <row r="40" spans="1:40" ht="14" x14ac:dyDescent="0.2">
      <c r="A40" s="13">
        <v>33</v>
      </c>
      <c r="B40" s="40"/>
      <c r="C40" s="40"/>
      <c r="D40" s="44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5"/>
      <c r="AA40" s="45"/>
      <c r="AB40" s="45"/>
      <c r="AC40" s="45"/>
      <c r="AD40" s="45"/>
      <c r="AE40" s="45"/>
      <c r="AF40" s="45"/>
      <c r="AG40" s="45"/>
      <c r="AH40" s="46"/>
      <c r="AI40" s="10">
        <f t="shared" si="8"/>
        <v>0</v>
      </c>
      <c r="AJ40" s="10">
        <f t="shared" si="3"/>
        <v>0</v>
      </c>
      <c r="AK40" s="10">
        <f t="shared" si="4"/>
        <v>0</v>
      </c>
      <c r="AL40" s="11">
        <f t="shared" si="5"/>
        <v>0</v>
      </c>
      <c r="AM40" s="10">
        <f t="shared" si="6"/>
        <v>0</v>
      </c>
      <c r="AN40" s="10">
        <f t="shared" si="7"/>
        <v>0</v>
      </c>
    </row>
    <row r="41" spans="1:40" ht="14" x14ac:dyDescent="0.2">
      <c r="A41" s="13">
        <v>34</v>
      </c>
      <c r="B41" s="40"/>
      <c r="C41" s="40"/>
      <c r="D41" s="44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  <c r="AG41" s="45"/>
      <c r="AH41" s="46"/>
      <c r="AI41" s="10">
        <f t="shared" si="8"/>
        <v>0</v>
      </c>
      <c r="AJ41" s="10">
        <f t="shared" si="3"/>
        <v>0</v>
      </c>
      <c r="AK41" s="10">
        <f t="shared" si="4"/>
        <v>0</v>
      </c>
      <c r="AL41" s="11">
        <f t="shared" si="5"/>
        <v>0</v>
      </c>
      <c r="AM41" s="10">
        <f t="shared" si="6"/>
        <v>0</v>
      </c>
      <c r="AN41" s="10">
        <f t="shared" si="7"/>
        <v>0</v>
      </c>
    </row>
    <row r="42" spans="1:40" ht="14" x14ac:dyDescent="0.2">
      <c r="A42" s="14">
        <v>35</v>
      </c>
      <c r="B42" s="47"/>
      <c r="C42" s="47"/>
      <c r="D42" s="48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49"/>
      <c r="AA42" s="49"/>
      <c r="AB42" s="49"/>
      <c r="AC42" s="49"/>
      <c r="AD42" s="49"/>
      <c r="AE42" s="49"/>
      <c r="AF42" s="49"/>
      <c r="AG42" s="49"/>
      <c r="AH42" s="50"/>
      <c r="AI42" s="15">
        <f t="shared" si="8"/>
        <v>0</v>
      </c>
      <c r="AJ42" s="15">
        <f t="shared" si="3"/>
        <v>0</v>
      </c>
      <c r="AK42" s="15">
        <f t="shared" si="4"/>
        <v>0</v>
      </c>
      <c r="AL42" s="16">
        <f t="shared" si="5"/>
        <v>0</v>
      </c>
      <c r="AM42" s="15">
        <f t="shared" si="6"/>
        <v>0</v>
      </c>
      <c r="AN42" s="15">
        <f t="shared" si="7"/>
        <v>0</v>
      </c>
    </row>
    <row r="43" spans="1:40" ht="14" x14ac:dyDescent="0.2">
      <c r="A43" s="7" t="s">
        <v>11</v>
      </c>
      <c r="B43" s="7"/>
      <c r="C43" s="7" t="s">
        <v>12</v>
      </c>
      <c r="D43" s="7"/>
      <c r="E43" s="7"/>
      <c r="F43" s="7"/>
      <c r="G43" s="7"/>
      <c r="H43" s="7"/>
      <c r="I43" s="7" t="s">
        <v>13</v>
      </c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 t="s">
        <v>17</v>
      </c>
      <c r="V43" s="7"/>
      <c r="W43" s="7"/>
      <c r="X43" s="7"/>
      <c r="Y43" s="7"/>
      <c r="Z43" s="7"/>
      <c r="AA43" s="17" t="s">
        <v>18</v>
      </c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</row>
    <row r="44" spans="1:40" ht="14" x14ac:dyDescent="0.2">
      <c r="A44" s="7"/>
      <c r="B44" s="7"/>
      <c r="C44" s="7"/>
      <c r="D44" s="7"/>
      <c r="E44" s="7"/>
      <c r="F44" s="7"/>
      <c r="G44" s="7"/>
      <c r="H44" s="7"/>
      <c r="I44" s="7" t="s">
        <v>14</v>
      </c>
      <c r="J44" s="7"/>
      <c r="K44" s="7"/>
      <c r="L44" s="7"/>
      <c r="M44" s="7" t="s">
        <v>15</v>
      </c>
      <c r="N44" s="7"/>
      <c r="O44" s="7"/>
      <c r="P44" s="7"/>
      <c r="Q44" s="7" t="s">
        <v>16</v>
      </c>
      <c r="R44" s="7"/>
      <c r="S44" s="7"/>
      <c r="T44" s="7"/>
      <c r="U44" s="7"/>
      <c r="V44" s="7"/>
      <c r="W44" s="7"/>
      <c r="X44" s="7"/>
      <c r="Y44" s="7"/>
      <c r="Z44" s="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</row>
    <row r="45" spans="1:40" x14ac:dyDescent="0.2">
      <c r="A45" s="38"/>
      <c r="B45" s="38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19">
        <f>I45-M45</f>
        <v>0</v>
      </c>
      <c r="R45" s="19"/>
      <c r="S45" s="19"/>
      <c r="T45" s="19"/>
      <c r="U45" s="18">
        <f>COUNTA(B8:B42)</f>
        <v>10</v>
      </c>
      <c r="V45" s="18"/>
      <c r="W45" s="18"/>
      <c r="X45" s="18"/>
      <c r="Y45" s="18"/>
      <c r="Z45" s="18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</row>
    <row r="46" spans="1:40" x14ac:dyDescent="0.2">
      <c r="A46" s="38"/>
      <c r="B46" s="38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19"/>
      <c r="R46" s="19"/>
      <c r="S46" s="19"/>
      <c r="T46" s="19"/>
      <c r="U46" s="18"/>
      <c r="V46" s="18"/>
      <c r="W46" s="18"/>
      <c r="X46" s="18"/>
      <c r="Y46" s="18"/>
      <c r="Z46" s="18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</row>
    <row r="47" spans="1:40" x14ac:dyDescent="0.2">
      <c r="A47" s="38"/>
      <c r="B47" s="38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19"/>
      <c r="R47" s="19"/>
      <c r="S47" s="19"/>
      <c r="T47" s="19"/>
      <c r="U47" s="18"/>
      <c r="V47" s="18"/>
      <c r="W47" s="18"/>
      <c r="X47" s="18"/>
      <c r="Y47" s="18"/>
      <c r="Z47" s="18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</row>
  </sheetData>
  <mergeCells count="94">
    <mergeCell ref="B39:C39"/>
    <mergeCell ref="B40:C40"/>
    <mergeCell ref="B41:C41"/>
    <mergeCell ref="B42:C42"/>
    <mergeCell ref="AI3:AN3"/>
    <mergeCell ref="AG3:AH3"/>
    <mergeCell ref="AA3:AC3"/>
    <mergeCell ref="A5:B6"/>
    <mergeCell ref="B34:C34"/>
    <mergeCell ref="B35:C35"/>
    <mergeCell ref="B36:C36"/>
    <mergeCell ref="B37:C37"/>
    <mergeCell ref="B38:C38"/>
    <mergeCell ref="B29:C29"/>
    <mergeCell ref="B30:C30"/>
    <mergeCell ref="B31:C31"/>
    <mergeCell ref="B32:C32"/>
    <mergeCell ref="B33:C33"/>
    <mergeCell ref="B24:C24"/>
    <mergeCell ref="B25:C25"/>
    <mergeCell ref="B26:C26"/>
    <mergeCell ref="B27:C27"/>
    <mergeCell ref="B28:C28"/>
    <mergeCell ref="A1:AN1"/>
    <mergeCell ref="B8:C8"/>
    <mergeCell ref="B9:C9"/>
    <mergeCell ref="B10:C10"/>
    <mergeCell ref="B11:C11"/>
    <mergeCell ref="C3:E3"/>
    <mergeCell ref="H3:I3"/>
    <mergeCell ref="AA43:AN47"/>
    <mergeCell ref="AH6:AH7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A43:B44"/>
    <mergeCell ref="U43:Z44"/>
    <mergeCell ref="A45:B47"/>
    <mergeCell ref="C45:H47"/>
    <mergeCell ref="I45:L47"/>
    <mergeCell ref="M45:P47"/>
    <mergeCell ref="Q45:T47"/>
    <mergeCell ref="U45:Z47"/>
    <mergeCell ref="AN5:AN7"/>
    <mergeCell ref="AJ5:AK5"/>
    <mergeCell ref="I44:L44"/>
    <mergeCell ref="M44:P44"/>
    <mergeCell ref="Q44:T44"/>
    <mergeCell ref="I43:T43"/>
    <mergeCell ref="C43:H44"/>
    <mergeCell ref="B23:C23"/>
    <mergeCell ref="AI5:AI7"/>
    <mergeCell ref="AJ6:AJ7"/>
    <mergeCell ref="AK6:AK7"/>
    <mergeCell ref="AL5:AL7"/>
    <mergeCell ref="AM5:AM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Q6:Q7"/>
    <mergeCell ref="R6:R7"/>
    <mergeCell ref="S6:S7"/>
    <mergeCell ref="T6:T7"/>
    <mergeCell ref="U6:U7"/>
    <mergeCell ref="V6:V7"/>
    <mergeCell ref="W6:W7"/>
    <mergeCell ref="X6:X7"/>
    <mergeCell ref="Y6:Y7"/>
    <mergeCell ref="Z6:Z7"/>
    <mergeCell ref="AA6:AA7"/>
    <mergeCell ref="AB6:AB7"/>
    <mergeCell ref="AC6:AC7"/>
    <mergeCell ref="AD6:AD7"/>
    <mergeCell ref="AE6:AE7"/>
    <mergeCell ref="AF6:AF7"/>
    <mergeCell ref="AG6:AG7"/>
  </mergeCells>
  <phoneticPr fontId="1"/>
  <conditionalFormatting sqref="D6">
    <cfRule type="expression" dxfId="2" priority="2">
      <formula>WEEKDAY(D6)=1</formula>
    </cfRule>
  </conditionalFormatting>
  <conditionalFormatting sqref="D5">
    <cfRule type="expression" dxfId="1" priority="3">
      <formula>WEEKDAY(D5)=1</formula>
    </cfRule>
  </conditionalFormatting>
  <conditionalFormatting sqref="E5:AH6">
    <cfRule type="expression" dxfId="0" priority="1">
      <formula>WEEKDAY(E5)=1</formula>
    </cfRule>
  </conditionalFormatting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74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Spinner 3">
              <controlPr defaultSize="0" autoPict="0">
                <anchor moveWithCells="1" sizeWithCells="1">
                  <from>
                    <xdr:col>1</xdr:col>
                    <xdr:colOff>514350</xdr:colOff>
                    <xdr:row>2</xdr:row>
                    <xdr:rowOff>0</xdr:rowOff>
                  </from>
                  <to>
                    <xdr:col>2</xdr:col>
                    <xdr:colOff>0</xdr:colOff>
                    <xdr:row>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Spinner 4">
              <controlPr defaultSize="0" autoPict="0">
                <anchor moveWithCells="1" sizeWithCells="1">
                  <from>
                    <xdr:col>6</xdr:col>
                    <xdr:colOff>76200</xdr:colOff>
                    <xdr:row>2</xdr:row>
                    <xdr:rowOff>0</xdr:rowOff>
                  </from>
                  <to>
                    <xdr:col>7</xdr:col>
                    <xdr:colOff>6350</xdr:colOff>
                    <xdr:row>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使用方法</vt:lpstr>
      <vt:lpstr>出席簿</vt:lpstr>
      <vt:lpstr>出席簿!Print_Area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Kozue</dc:creator>
  <cp:lastModifiedBy>Kozue</cp:lastModifiedBy>
  <cp:lastPrinted>2016-06-15T17:27:31Z</cp:lastPrinted>
  <dcterms:created xsi:type="dcterms:W3CDTF">2016-06-13T17:36:07Z</dcterms:created>
  <dcterms:modified xsi:type="dcterms:W3CDTF">2016-06-15T17:40:03Z</dcterms:modified>
</cp:coreProperties>
</file>